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G:\Meu Drive\4 - DOCÊNCIA\2 - UEM\3 - PROJETOS\ESTACAO_CAU_CCA\2019\"/>
    </mc:Choice>
  </mc:AlternateContent>
  <xr:revisionPtr revIDLastSave="0" documentId="13_ncr:1_{8CB3F843-479E-4DBD-AC98-450D7F27893B}" xr6:coauthVersionLast="46" xr6:coauthVersionMax="46" xr10:uidLastSave="{00000000-0000-0000-0000-000000000000}"/>
  <workbookProtection workbookAlgorithmName="SHA-512" workbookHashValue="wr+KQAvesFAKE1ZEiyxdMGg4iviwfMBvSMufM0Q7f+zUMWACMXfSMxRB9wH/1gMXYK7EBrSR+gBmZcp01YF7gA==" workbookSaltValue="R34vPKTvBSkxiM0rDtB0lg==" workbookSpinCount="100000" lockStructure="1"/>
  <bookViews>
    <workbookView xWindow="28680" yWindow="-120" windowWidth="24240" windowHeight="13740" activeTab="1" xr2:uid="{00000000-000D-0000-FFFF-FFFF00000000}"/>
  </bookViews>
  <sheets>
    <sheet name="APRESENTAÇÃO" sheetId="4" r:id="rId1"/>
    <sheet name="DADOS" sheetId="1" r:id="rId2"/>
    <sheet name="CONSOLIDADO" sheetId="5" r:id="rId3"/>
    <sheet name="FONTE" sheetId="3" r:id="rId4"/>
    <sheet name="LEGENDA" sheetId="2" r:id="rId5"/>
  </sheets>
  <definedNames>
    <definedName name="_xlnm.Print_Titles" localSheetId="1">DADOS!$1:$7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14" i="1" l="1"/>
  <c r="B74" i="5" l="1"/>
  <c r="C74" i="5"/>
  <c r="D74" i="5"/>
  <c r="E74" i="5"/>
  <c r="F74" i="5"/>
  <c r="G74" i="5"/>
  <c r="H74" i="5"/>
  <c r="I74" i="5"/>
  <c r="J74" i="5"/>
  <c r="K74" i="5"/>
  <c r="L74" i="5"/>
  <c r="M74" i="5"/>
  <c r="N74" i="5"/>
  <c r="O74" i="5"/>
  <c r="P74" i="5"/>
  <c r="Q74" i="5"/>
  <c r="R74" i="5"/>
  <c r="S74" i="5"/>
  <c r="B75" i="5"/>
  <c r="C75" i="5"/>
  <c r="D75" i="5"/>
  <c r="E75" i="5"/>
  <c r="F75" i="5"/>
  <c r="G75" i="5"/>
  <c r="H75" i="5"/>
  <c r="I75" i="5"/>
  <c r="J75" i="5"/>
  <c r="K75" i="5"/>
  <c r="L75" i="5"/>
  <c r="M75" i="5"/>
  <c r="N75" i="5"/>
  <c r="O75" i="5"/>
  <c r="P75" i="5"/>
  <c r="Q75" i="5"/>
  <c r="R75" i="5"/>
  <c r="S75" i="5"/>
  <c r="B76" i="5"/>
  <c r="C76" i="5"/>
  <c r="D76" i="5"/>
  <c r="E76" i="5"/>
  <c r="F76" i="5"/>
  <c r="G76" i="5"/>
  <c r="H76" i="5"/>
  <c r="I76" i="5"/>
  <c r="J76" i="5"/>
  <c r="K76" i="5"/>
  <c r="L76" i="5"/>
  <c r="M76" i="5"/>
  <c r="N76" i="5"/>
  <c r="O76" i="5"/>
  <c r="P76" i="5"/>
  <c r="Q76" i="5"/>
  <c r="R76" i="5"/>
  <c r="S76" i="5"/>
  <c r="B77" i="5"/>
  <c r="C77" i="5"/>
  <c r="D77" i="5"/>
  <c r="E77" i="5"/>
  <c r="F77" i="5"/>
  <c r="G77" i="5"/>
  <c r="H77" i="5"/>
  <c r="I77" i="5"/>
  <c r="J77" i="5"/>
  <c r="K77" i="5"/>
  <c r="L77" i="5"/>
  <c r="M77" i="5"/>
  <c r="N77" i="5"/>
  <c r="O77" i="5"/>
  <c r="P77" i="5"/>
  <c r="Q77" i="5"/>
  <c r="R77" i="5"/>
  <c r="S77" i="5"/>
  <c r="B78" i="5"/>
  <c r="C78" i="5"/>
  <c r="D78" i="5"/>
  <c r="E78" i="5"/>
  <c r="F78" i="5"/>
  <c r="G78" i="5"/>
  <c r="H78" i="5"/>
  <c r="I78" i="5"/>
  <c r="J78" i="5"/>
  <c r="K78" i="5"/>
  <c r="L78" i="5"/>
  <c r="M78" i="5"/>
  <c r="N78" i="5"/>
  <c r="O78" i="5"/>
  <c r="P78" i="5"/>
  <c r="Q78" i="5"/>
  <c r="R78" i="5"/>
  <c r="S78" i="5"/>
  <c r="B79" i="5"/>
  <c r="C79" i="5"/>
  <c r="D79" i="5"/>
  <c r="E79" i="5"/>
  <c r="F79" i="5"/>
  <c r="G79" i="5"/>
  <c r="H79" i="5"/>
  <c r="I79" i="5"/>
  <c r="J79" i="5"/>
  <c r="K79" i="5"/>
  <c r="L79" i="5"/>
  <c r="M79" i="5"/>
  <c r="N79" i="5"/>
  <c r="O79" i="5"/>
  <c r="P79" i="5"/>
  <c r="Q79" i="5"/>
  <c r="R79" i="5"/>
  <c r="S79" i="5"/>
  <c r="B80" i="5"/>
  <c r="C80" i="5"/>
  <c r="D80" i="5"/>
  <c r="E80" i="5"/>
  <c r="F80" i="5"/>
  <c r="G80" i="5"/>
  <c r="H80" i="5"/>
  <c r="I80" i="5"/>
  <c r="J80" i="5"/>
  <c r="K80" i="5"/>
  <c r="L80" i="5"/>
  <c r="M80" i="5"/>
  <c r="N80" i="5"/>
  <c r="O80" i="5"/>
  <c r="P80" i="5"/>
  <c r="Q80" i="5"/>
  <c r="R80" i="5"/>
  <c r="S80" i="5"/>
  <c r="B70" i="5"/>
  <c r="C70" i="5"/>
  <c r="D70" i="5"/>
  <c r="E70" i="5"/>
  <c r="F70" i="5"/>
  <c r="G70" i="5"/>
  <c r="H70" i="5"/>
  <c r="I70" i="5"/>
  <c r="J70" i="5"/>
  <c r="K70" i="5"/>
  <c r="L70" i="5"/>
  <c r="M70" i="5"/>
  <c r="N70" i="5"/>
  <c r="O70" i="5"/>
  <c r="P70" i="5"/>
  <c r="Q70" i="5"/>
  <c r="R70" i="5"/>
  <c r="S70" i="5"/>
  <c r="B71" i="5"/>
  <c r="C71" i="5"/>
  <c r="D71" i="5"/>
  <c r="E71" i="5"/>
  <c r="F71" i="5"/>
  <c r="G71" i="5"/>
  <c r="H71" i="5"/>
  <c r="I71" i="5"/>
  <c r="J71" i="5"/>
  <c r="K71" i="5"/>
  <c r="L71" i="5"/>
  <c r="M71" i="5"/>
  <c r="N71" i="5"/>
  <c r="O71" i="5"/>
  <c r="P71" i="5"/>
  <c r="Q71" i="5"/>
  <c r="R71" i="5"/>
  <c r="S71" i="5"/>
  <c r="B72" i="5"/>
  <c r="C72" i="5"/>
  <c r="D72" i="5"/>
  <c r="E72" i="5"/>
  <c r="F72" i="5"/>
  <c r="G72" i="5"/>
  <c r="H72" i="5"/>
  <c r="I72" i="5"/>
  <c r="J72" i="5"/>
  <c r="K72" i="5"/>
  <c r="L72" i="5"/>
  <c r="M72" i="5"/>
  <c r="N72" i="5"/>
  <c r="O72" i="5"/>
  <c r="P72" i="5"/>
  <c r="Q72" i="5"/>
  <c r="R72" i="5"/>
  <c r="S72" i="5"/>
  <c r="B73" i="5"/>
  <c r="C73" i="5"/>
  <c r="D73" i="5"/>
  <c r="E73" i="5"/>
  <c r="F73" i="5"/>
  <c r="G73" i="5"/>
  <c r="H73" i="5"/>
  <c r="I73" i="5"/>
  <c r="J73" i="5"/>
  <c r="K73" i="5"/>
  <c r="L73" i="5"/>
  <c r="M73" i="5"/>
  <c r="N73" i="5"/>
  <c r="O73" i="5"/>
  <c r="P73" i="5"/>
  <c r="Q73" i="5"/>
  <c r="R73" i="5"/>
  <c r="S73" i="5"/>
  <c r="B61" i="5"/>
  <c r="C61" i="5"/>
  <c r="D61" i="5"/>
  <c r="E61" i="5"/>
  <c r="F61" i="5"/>
  <c r="G61" i="5"/>
  <c r="H61" i="5"/>
  <c r="I61" i="5"/>
  <c r="J61" i="5"/>
  <c r="K61" i="5"/>
  <c r="L61" i="5"/>
  <c r="M61" i="5"/>
  <c r="N61" i="5"/>
  <c r="O61" i="5"/>
  <c r="P61" i="5"/>
  <c r="Q61" i="5"/>
  <c r="R61" i="5"/>
  <c r="S61" i="5"/>
  <c r="B62" i="5"/>
  <c r="C62" i="5"/>
  <c r="D62" i="5"/>
  <c r="E62" i="5"/>
  <c r="F62" i="5"/>
  <c r="G62" i="5"/>
  <c r="H62" i="5"/>
  <c r="I62" i="5"/>
  <c r="J62" i="5"/>
  <c r="K62" i="5"/>
  <c r="L62" i="5"/>
  <c r="M62" i="5"/>
  <c r="N62" i="5"/>
  <c r="O62" i="5"/>
  <c r="P62" i="5"/>
  <c r="Q62" i="5"/>
  <c r="R62" i="5"/>
  <c r="S62" i="5"/>
  <c r="B63" i="5"/>
  <c r="C63" i="5"/>
  <c r="D63" i="5"/>
  <c r="E63" i="5"/>
  <c r="F63" i="5"/>
  <c r="G63" i="5"/>
  <c r="H63" i="5"/>
  <c r="I63" i="5"/>
  <c r="J63" i="5"/>
  <c r="K63" i="5"/>
  <c r="L63" i="5"/>
  <c r="M63" i="5"/>
  <c r="N63" i="5"/>
  <c r="O63" i="5"/>
  <c r="P63" i="5"/>
  <c r="Q63" i="5"/>
  <c r="R63" i="5"/>
  <c r="S63" i="5"/>
  <c r="B64" i="5"/>
  <c r="C64" i="5"/>
  <c r="D64" i="5"/>
  <c r="E64" i="5"/>
  <c r="F64" i="5"/>
  <c r="G64" i="5"/>
  <c r="H64" i="5"/>
  <c r="I64" i="5"/>
  <c r="J64" i="5"/>
  <c r="K64" i="5"/>
  <c r="L64" i="5"/>
  <c r="M64" i="5"/>
  <c r="N64" i="5"/>
  <c r="O64" i="5"/>
  <c r="P64" i="5"/>
  <c r="Q64" i="5"/>
  <c r="R64" i="5"/>
  <c r="S64" i="5"/>
  <c r="B65" i="5"/>
  <c r="C65" i="5"/>
  <c r="D65" i="5"/>
  <c r="E65" i="5"/>
  <c r="F65" i="5"/>
  <c r="G65" i="5"/>
  <c r="H65" i="5"/>
  <c r="I65" i="5"/>
  <c r="J65" i="5"/>
  <c r="K65" i="5"/>
  <c r="L65" i="5"/>
  <c r="M65" i="5"/>
  <c r="N65" i="5"/>
  <c r="O65" i="5"/>
  <c r="P65" i="5"/>
  <c r="Q65" i="5"/>
  <c r="R65" i="5"/>
  <c r="S65" i="5"/>
  <c r="B66" i="5"/>
  <c r="C66" i="5"/>
  <c r="D66" i="5"/>
  <c r="E66" i="5"/>
  <c r="F66" i="5"/>
  <c r="G66" i="5"/>
  <c r="H66" i="5"/>
  <c r="I66" i="5"/>
  <c r="J66" i="5"/>
  <c r="K66" i="5"/>
  <c r="L66" i="5"/>
  <c r="M66" i="5"/>
  <c r="N66" i="5"/>
  <c r="O66" i="5"/>
  <c r="P66" i="5"/>
  <c r="Q66" i="5"/>
  <c r="R66" i="5"/>
  <c r="S66" i="5"/>
  <c r="B67" i="5"/>
  <c r="C67" i="5"/>
  <c r="D67" i="5"/>
  <c r="E67" i="5"/>
  <c r="F67" i="5"/>
  <c r="G67" i="5"/>
  <c r="H67" i="5"/>
  <c r="I67" i="5"/>
  <c r="J67" i="5"/>
  <c r="K67" i="5"/>
  <c r="L67" i="5"/>
  <c r="M67" i="5"/>
  <c r="N67" i="5"/>
  <c r="O67" i="5"/>
  <c r="P67" i="5"/>
  <c r="Q67" i="5"/>
  <c r="R67" i="5"/>
  <c r="S67" i="5"/>
  <c r="B68" i="5"/>
  <c r="C68" i="5"/>
  <c r="D68" i="5"/>
  <c r="E68" i="5"/>
  <c r="F68" i="5"/>
  <c r="G68" i="5"/>
  <c r="H68" i="5"/>
  <c r="I68" i="5"/>
  <c r="J68" i="5"/>
  <c r="K68" i="5"/>
  <c r="L68" i="5"/>
  <c r="M68" i="5"/>
  <c r="N68" i="5"/>
  <c r="O68" i="5"/>
  <c r="P68" i="5"/>
  <c r="Q68" i="5"/>
  <c r="R68" i="5"/>
  <c r="S68" i="5"/>
  <c r="B69" i="5"/>
  <c r="C69" i="5"/>
  <c r="D69" i="5"/>
  <c r="E69" i="5"/>
  <c r="F69" i="5"/>
  <c r="G69" i="5"/>
  <c r="H69" i="5"/>
  <c r="I69" i="5"/>
  <c r="J69" i="5"/>
  <c r="K69" i="5"/>
  <c r="L69" i="5"/>
  <c r="M69" i="5"/>
  <c r="N69" i="5"/>
  <c r="O69" i="5"/>
  <c r="P69" i="5"/>
  <c r="Q69" i="5"/>
  <c r="R69" i="5"/>
  <c r="S69" i="5"/>
  <c r="B58" i="5"/>
  <c r="C58" i="5"/>
  <c r="D58" i="5"/>
  <c r="E58" i="5"/>
  <c r="F58" i="5"/>
  <c r="G58" i="5"/>
  <c r="H58" i="5"/>
  <c r="I58" i="5"/>
  <c r="J58" i="5"/>
  <c r="K58" i="5"/>
  <c r="L58" i="5"/>
  <c r="M58" i="5"/>
  <c r="N58" i="5"/>
  <c r="O58" i="5"/>
  <c r="P58" i="5"/>
  <c r="Q58" i="5"/>
  <c r="R58" i="5"/>
  <c r="S58" i="5"/>
  <c r="B59" i="5"/>
  <c r="C59" i="5"/>
  <c r="D59" i="5"/>
  <c r="E59" i="5"/>
  <c r="F59" i="5"/>
  <c r="G59" i="5"/>
  <c r="H59" i="5"/>
  <c r="I59" i="5"/>
  <c r="J59" i="5"/>
  <c r="K59" i="5"/>
  <c r="L59" i="5"/>
  <c r="M59" i="5"/>
  <c r="N59" i="5"/>
  <c r="O59" i="5"/>
  <c r="P59" i="5"/>
  <c r="Q59" i="5"/>
  <c r="R59" i="5"/>
  <c r="S59" i="5"/>
  <c r="B60" i="5"/>
  <c r="C60" i="5"/>
  <c r="D60" i="5"/>
  <c r="E60" i="5"/>
  <c r="F60" i="5"/>
  <c r="G60" i="5"/>
  <c r="H60" i="5"/>
  <c r="I60" i="5"/>
  <c r="J60" i="5"/>
  <c r="K60" i="5"/>
  <c r="L60" i="5"/>
  <c r="M60" i="5"/>
  <c r="N60" i="5"/>
  <c r="O60" i="5"/>
  <c r="P60" i="5"/>
  <c r="Q60" i="5"/>
  <c r="R60" i="5"/>
  <c r="S60" i="5"/>
  <c r="B53" i="5"/>
  <c r="C53" i="5"/>
  <c r="D53" i="5"/>
  <c r="E53" i="5"/>
  <c r="F53" i="5"/>
  <c r="G53" i="5"/>
  <c r="H53" i="5"/>
  <c r="I53" i="5"/>
  <c r="J53" i="5"/>
  <c r="K53" i="5"/>
  <c r="L53" i="5"/>
  <c r="M53" i="5"/>
  <c r="N53" i="5"/>
  <c r="O53" i="5"/>
  <c r="P53" i="5"/>
  <c r="Q53" i="5"/>
  <c r="R53" i="5"/>
  <c r="S53" i="5"/>
  <c r="B54" i="5"/>
  <c r="C54" i="5"/>
  <c r="D54" i="5"/>
  <c r="E54" i="5"/>
  <c r="F54" i="5"/>
  <c r="G54" i="5"/>
  <c r="H54" i="5"/>
  <c r="I54" i="5"/>
  <c r="J54" i="5"/>
  <c r="K54" i="5"/>
  <c r="L54" i="5"/>
  <c r="M54" i="5"/>
  <c r="N54" i="5"/>
  <c r="O54" i="5"/>
  <c r="P54" i="5"/>
  <c r="Q54" i="5"/>
  <c r="R54" i="5"/>
  <c r="S54" i="5"/>
  <c r="B55" i="5"/>
  <c r="C55" i="5"/>
  <c r="D55" i="5"/>
  <c r="E55" i="5"/>
  <c r="F55" i="5"/>
  <c r="G55" i="5"/>
  <c r="H55" i="5"/>
  <c r="I55" i="5"/>
  <c r="J55" i="5"/>
  <c r="K55" i="5"/>
  <c r="L55" i="5"/>
  <c r="M55" i="5"/>
  <c r="N55" i="5"/>
  <c r="O55" i="5"/>
  <c r="P55" i="5"/>
  <c r="Q55" i="5"/>
  <c r="R55" i="5"/>
  <c r="S55" i="5"/>
  <c r="B56" i="5"/>
  <c r="C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Q56" i="5"/>
  <c r="R56" i="5"/>
  <c r="S56" i="5"/>
  <c r="B57" i="5"/>
  <c r="C57" i="5"/>
  <c r="D57" i="5"/>
  <c r="E57" i="5"/>
  <c r="F57" i="5"/>
  <c r="G57" i="5"/>
  <c r="H57" i="5"/>
  <c r="I57" i="5"/>
  <c r="J57" i="5"/>
  <c r="K57" i="5"/>
  <c r="L57" i="5"/>
  <c r="M57" i="5"/>
  <c r="N57" i="5"/>
  <c r="O57" i="5"/>
  <c r="P57" i="5"/>
  <c r="Q57" i="5"/>
  <c r="R57" i="5"/>
  <c r="S57" i="5"/>
  <c r="B52" i="5"/>
  <c r="C52" i="5"/>
  <c r="D52" i="5"/>
  <c r="E52" i="5"/>
  <c r="F52" i="5"/>
  <c r="G52" i="5"/>
  <c r="H52" i="5"/>
  <c r="I52" i="5"/>
  <c r="J52" i="5"/>
  <c r="K52" i="5"/>
  <c r="L52" i="5"/>
  <c r="M52" i="5"/>
  <c r="N52" i="5"/>
  <c r="O52" i="5"/>
  <c r="P52" i="5"/>
  <c r="Q52" i="5"/>
  <c r="R52" i="5"/>
  <c r="S52" i="5"/>
  <c r="B81" i="5"/>
  <c r="C81" i="5"/>
  <c r="D81" i="5"/>
  <c r="E81" i="5"/>
  <c r="F81" i="5"/>
  <c r="G81" i="5"/>
  <c r="H81" i="5"/>
  <c r="I81" i="5"/>
  <c r="J81" i="5"/>
  <c r="K81" i="5"/>
  <c r="L81" i="5"/>
  <c r="M81" i="5"/>
  <c r="N81" i="5"/>
  <c r="O81" i="5"/>
  <c r="P81" i="5"/>
  <c r="Q81" i="5"/>
  <c r="R81" i="5"/>
  <c r="S81" i="5"/>
  <c r="B82" i="5"/>
  <c r="C82" i="5"/>
  <c r="D82" i="5"/>
  <c r="E82" i="5"/>
  <c r="F82" i="5"/>
  <c r="G82" i="5"/>
  <c r="H82" i="5"/>
  <c r="I82" i="5"/>
  <c r="J82" i="5"/>
  <c r="K82" i="5"/>
  <c r="L82" i="5"/>
  <c r="M82" i="5"/>
  <c r="N82" i="5"/>
  <c r="O82" i="5"/>
  <c r="P82" i="5"/>
  <c r="Q82" i="5"/>
  <c r="R82" i="5"/>
  <c r="S82" i="5"/>
  <c r="B83" i="5"/>
  <c r="C83" i="5"/>
  <c r="D83" i="5"/>
  <c r="E83" i="5"/>
  <c r="F83" i="5"/>
  <c r="G83" i="5"/>
  <c r="H83" i="5"/>
  <c r="I83" i="5"/>
  <c r="J83" i="5"/>
  <c r="K83" i="5"/>
  <c r="L83" i="5"/>
  <c r="M83" i="5"/>
  <c r="N83" i="5"/>
  <c r="O83" i="5"/>
  <c r="P83" i="5"/>
  <c r="Q83" i="5"/>
  <c r="R83" i="5"/>
  <c r="S83" i="5"/>
  <c r="B84" i="5"/>
  <c r="C84" i="5"/>
  <c r="D84" i="5"/>
  <c r="E84" i="5"/>
  <c r="F84" i="5"/>
  <c r="G84" i="5"/>
  <c r="H84" i="5"/>
  <c r="I84" i="5"/>
  <c r="J84" i="5"/>
  <c r="K84" i="5"/>
  <c r="L84" i="5"/>
  <c r="M84" i="5"/>
  <c r="N84" i="5"/>
  <c r="O84" i="5"/>
  <c r="P84" i="5"/>
  <c r="Q84" i="5"/>
  <c r="R84" i="5"/>
  <c r="S84" i="5"/>
  <c r="B85" i="5"/>
  <c r="C85" i="5"/>
  <c r="D85" i="5"/>
  <c r="E85" i="5"/>
  <c r="F85" i="5"/>
  <c r="G85" i="5"/>
  <c r="H85" i="5"/>
  <c r="I85" i="5"/>
  <c r="J85" i="5"/>
  <c r="K85" i="5"/>
  <c r="L85" i="5"/>
  <c r="M85" i="5"/>
  <c r="N85" i="5"/>
  <c r="O85" i="5"/>
  <c r="P85" i="5"/>
  <c r="Q85" i="5"/>
  <c r="R85" i="5"/>
  <c r="S85" i="5"/>
  <c r="B86" i="5"/>
  <c r="C86" i="5"/>
  <c r="D86" i="5"/>
  <c r="E86" i="5"/>
  <c r="F86" i="5"/>
  <c r="G86" i="5"/>
  <c r="H86" i="5"/>
  <c r="I86" i="5"/>
  <c r="J86" i="5"/>
  <c r="K86" i="5"/>
  <c r="L86" i="5"/>
  <c r="M86" i="5"/>
  <c r="N86" i="5"/>
  <c r="O86" i="5"/>
  <c r="P86" i="5"/>
  <c r="Q86" i="5"/>
  <c r="R86" i="5"/>
  <c r="S86" i="5"/>
  <c r="B87" i="5"/>
  <c r="C87" i="5"/>
  <c r="D87" i="5"/>
  <c r="E87" i="5"/>
  <c r="F87" i="5"/>
  <c r="G87" i="5"/>
  <c r="H87" i="5"/>
  <c r="I87" i="5"/>
  <c r="J87" i="5"/>
  <c r="K87" i="5"/>
  <c r="L87" i="5"/>
  <c r="M87" i="5"/>
  <c r="N87" i="5"/>
  <c r="O87" i="5"/>
  <c r="P87" i="5"/>
  <c r="Q87" i="5"/>
  <c r="R87" i="5"/>
  <c r="S87" i="5"/>
  <c r="B88" i="5"/>
  <c r="C88" i="5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Q88" i="5"/>
  <c r="R88" i="5"/>
  <c r="S88" i="5"/>
  <c r="B89" i="5"/>
  <c r="C89" i="5"/>
  <c r="D89" i="5"/>
  <c r="E89" i="5"/>
  <c r="F89" i="5"/>
  <c r="G89" i="5"/>
  <c r="H89" i="5"/>
  <c r="I89" i="5"/>
  <c r="J89" i="5"/>
  <c r="K89" i="5"/>
  <c r="L89" i="5"/>
  <c r="M89" i="5"/>
  <c r="N89" i="5"/>
  <c r="O89" i="5"/>
  <c r="P89" i="5"/>
  <c r="Q89" i="5"/>
  <c r="R89" i="5"/>
  <c r="S89" i="5"/>
  <c r="B90" i="5"/>
  <c r="C90" i="5"/>
  <c r="D90" i="5"/>
  <c r="E90" i="5"/>
  <c r="F90" i="5"/>
  <c r="G90" i="5"/>
  <c r="H90" i="5"/>
  <c r="I90" i="5"/>
  <c r="J90" i="5"/>
  <c r="K90" i="5"/>
  <c r="L90" i="5"/>
  <c r="M90" i="5"/>
  <c r="N90" i="5"/>
  <c r="O90" i="5"/>
  <c r="P90" i="5"/>
  <c r="Q90" i="5"/>
  <c r="R90" i="5"/>
  <c r="S90" i="5"/>
  <c r="B91" i="5"/>
  <c r="C91" i="5"/>
  <c r="D91" i="5"/>
  <c r="E91" i="5"/>
  <c r="F91" i="5"/>
  <c r="G91" i="5"/>
  <c r="H91" i="5"/>
  <c r="I91" i="5"/>
  <c r="J91" i="5"/>
  <c r="K91" i="5"/>
  <c r="L91" i="5"/>
  <c r="M91" i="5"/>
  <c r="N91" i="5"/>
  <c r="O91" i="5"/>
  <c r="P91" i="5"/>
  <c r="Q91" i="5"/>
  <c r="R91" i="5"/>
  <c r="S91" i="5"/>
  <c r="B92" i="5"/>
  <c r="C92" i="5"/>
  <c r="D92" i="5"/>
  <c r="E92" i="5"/>
  <c r="F92" i="5"/>
  <c r="G92" i="5"/>
  <c r="H92" i="5"/>
  <c r="I92" i="5"/>
  <c r="J92" i="5"/>
  <c r="K92" i="5"/>
  <c r="L92" i="5"/>
  <c r="M92" i="5"/>
  <c r="N92" i="5"/>
  <c r="O92" i="5"/>
  <c r="P92" i="5"/>
  <c r="Q92" i="5"/>
  <c r="R92" i="5"/>
  <c r="S92" i="5"/>
  <c r="B93" i="5"/>
  <c r="C93" i="5"/>
  <c r="D93" i="5"/>
  <c r="E93" i="5"/>
  <c r="F93" i="5"/>
  <c r="G93" i="5"/>
  <c r="H93" i="5"/>
  <c r="I93" i="5"/>
  <c r="J93" i="5"/>
  <c r="K93" i="5"/>
  <c r="L93" i="5"/>
  <c r="M93" i="5"/>
  <c r="N93" i="5"/>
  <c r="O93" i="5"/>
  <c r="P93" i="5"/>
  <c r="Q93" i="5"/>
  <c r="R93" i="5"/>
  <c r="S93" i="5"/>
  <c r="B94" i="5"/>
  <c r="C94" i="5"/>
  <c r="D94" i="5"/>
  <c r="E94" i="5"/>
  <c r="F94" i="5"/>
  <c r="G94" i="5"/>
  <c r="H94" i="5"/>
  <c r="I94" i="5"/>
  <c r="J94" i="5"/>
  <c r="K94" i="5"/>
  <c r="L94" i="5"/>
  <c r="M94" i="5"/>
  <c r="N94" i="5"/>
  <c r="O94" i="5"/>
  <c r="P94" i="5"/>
  <c r="Q94" i="5"/>
  <c r="R94" i="5"/>
  <c r="S94" i="5"/>
  <c r="B95" i="5"/>
  <c r="C95" i="5"/>
  <c r="D95" i="5"/>
  <c r="E95" i="5"/>
  <c r="F95" i="5"/>
  <c r="G95" i="5"/>
  <c r="H95" i="5"/>
  <c r="I95" i="5"/>
  <c r="J95" i="5"/>
  <c r="K95" i="5"/>
  <c r="L95" i="5"/>
  <c r="M95" i="5"/>
  <c r="N95" i="5"/>
  <c r="O95" i="5"/>
  <c r="P95" i="5"/>
  <c r="Q95" i="5"/>
  <c r="R95" i="5"/>
  <c r="S95" i="5"/>
  <c r="B96" i="5"/>
  <c r="C96" i="5"/>
  <c r="D96" i="5"/>
  <c r="E96" i="5"/>
  <c r="F96" i="5"/>
  <c r="G96" i="5"/>
  <c r="H96" i="5"/>
  <c r="I96" i="5"/>
  <c r="J96" i="5"/>
  <c r="K96" i="5"/>
  <c r="L96" i="5"/>
  <c r="M96" i="5"/>
  <c r="N96" i="5"/>
  <c r="O96" i="5"/>
  <c r="P96" i="5"/>
  <c r="Q96" i="5"/>
  <c r="R96" i="5"/>
  <c r="S96" i="5"/>
  <c r="B97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B98" i="5"/>
  <c r="C98" i="5"/>
  <c r="D98" i="5"/>
  <c r="E98" i="5"/>
  <c r="F98" i="5"/>
  <c r="G98" i="5"/>
  <c r="H98" i="5"/>
  <c r="I98" i="5"/>
  <c r="J98" i="5"/>
  <c r="K98" i="5"/>
  <c r="L98" i="5"/>
  <c r="M98" i="5"/>
  <c r="N98" i="5"/>
  <c r="O98" i="5"/>
  <c r="P98" i="5"/>
  <c r="Q98" i="5"/>
  <c r="R98" i="5"/>
  <c r="S98" i="5"/>
  <c r="B99" i="5"/>
  <c r="C99" i="5"/>
  <c r="D99" i="5"/>
  <c r="E99" i="5"/>
  <c r="F99" i="5"/>
  <c r="G99" i="5"/>
  <c r="H99" i="5"/>
  <c r="I99" i="5"/>
  <c r="J99" i="5"/>
  <c r="K99" i="5"/>
  <c r="L99" i="5"/>
  <c r="M99" i="5"/>
  <c r="N99" i="5"/>
  <c r="O99" i="5"/>
  <c r="P99" i="5"/>
  <c r="Q99" i="5"/>
  <c r="R99" i="5"/>
  <c r="S99" i="5"/>
  <c r="B100" i="5"/>
  <c r="C100" i="5"/>
  <c r="D100" i="5"/>
  <c r="E100" i="5"/>
  <c r="F100" i="5"/>
  <c r="G100" i="5"/>
  <c r="H100" i="5"/>
  <c r="I100" i="5"/>
  <c r="J100" i="5"/>
  <c r="K100" i="5"/>
  <c r="L100" i="5"/>
  <c r="M100" i="5"/>
  <c r="N100" i="5"/>
  <c r="O100" i="5"/>
  <c r="P100" i="5"/>
  <c r="Q100" i="5"/>
  <c r="R100" i="5"/>
  <c r="S100" i="5"/>
  <c r="B101" i="5"/>
  <c r="C101" i="5"/>
  <c r="D101" i="5"/>
  <c r="E101" i="5"/>
  <c r="F101" i="5"/>
  <c r="G101" i="5"/>
  <c r="H101" i="5"/>
  <c r="I101" i="5"/>
  <c r="J101" i="5"/>
  <c r="K101" i="5"/>
  <c r="L101" i="5"/>
  <c r="M101" i="5"/>
  <c r="N101" i="5"/>
  <c r="O101" i="5"/>
  <c r="P101" i="5"/>
  <c r="Q101" i="5"/>
  <c r="R101" i="5"/>
  <c r="S101" i="5"/>
  <c r="B102" i="5"/>
  <c r="C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Q102" i="5"/>
  <c r="R102" i="5"/>
  <c r="S102" i="5"/>
  <c r="B103" i="5"/>
  <c r="C103" i="5"/>
  <c r="D103" i="5"/>
  <c r="E103" i="5"/>
  <c r="F103" i="5"/>
  <c r="G103" i="5"/>
  <c r="H103" i="5"/>
  <c r="I103" i="5"/>
  <c r="J103" i="5"/>
  <c r="K103" i="5"/>
  <c r="L103" i="5"/>
  <c r="M103" i="5"/>
  <c r="N103" i="5"/>
  <c r="O103" i="5"/>
  <c r="P103" i="5"/>
  <c r="Q103" i="5"/>
  <c r="R103" i="5"/>
  <c r="S103" i="5"/>
  <c r="B104" i="5"/>
  <c r="C104" i="5"/>
  <c r="D104" i="5"/>
  <c r="E104" i="5"/>
  <c r="F104" i="5"/>
  <c r="G104" i="5"/>
  <c r="H104" i="5"/>
  <c r="I104" i="5"/>
  <c r="J104" i="5"/>
  <c r="K104" i="5"/>
  <c r="L104" i="5"/>
  <c r="M104" i="5"/>
  <c r="N104" i="5"/>
  <c r="O104" i="5"/>
  <c r="P104" i="5"/>
  <c r="Q104" i="5"/>
  <c r="R104" i="5"/>
  <c r="S104" i="5"/>
  <c r="B105" i="5"/>
  <c r="C105" i="5"/>
  <c r="D105" i="5"/>
  <c r="E105" i="5"/>
  <c r="F105" i="5"/>
  <c r="G105" i="5"/>
  <c r="H105" i="5"/>
  <c r="I105" i="5"/>
  <c r="J105" i="5"/>
  <c r="K105" i="5"/>
  <c r="L105" i="5"/>
  <c r="M105" i="5"/>
  <c r="N105" i="5"/>
  <c r="O105" i="5"/>
  <c r="P105" i="5"/>
  <c r="Q105" i="5"/>
  <c r="R105" i="5"/>
  <c r="S105" i="5"/>
  <c r="B106" i="5"/>
  <c r="C106" i="5"/>
  <c r="D106" i="5"/>
  <c r="E106" i="5"/>
  <c r="F106" i="5"/>
  <c r="G106" i="5"/>
  <c r="H106" i="5"/>
  <c r="I106" i="5"/>
  <c r="J106" i="5"/>
  <c r="K106" i="5"/>
  <c r="L106" i="5"/>
  <c r="M106" i="5"/>
  <c r="N106" i="5"/>
  <c r="O106" i="5"/>
  <c r="P106" i="5"/>
  <c r="Q106" i="5"/>
  <c r="R106" i="5"/>
  <c r="S106" i="5"/>
  <c r="B107" i="5"/>
  <c r="C107" i="5"/>
  <c r="D107" i="5"/>
  <c r="E107" i="5"/>
  <c r="F107" i="5"/>
  <c r="G107" i="5"/>
  <c r="H107" i="5"/>
  <c r="I107" i="5"/>
  <c r="J107" i="5"/>
  <c r="K107" i="5"/>
  <c r="L107" i="5"/>
  <c r="M107" i="5"/>
  <c r="N107" i="5"/>
  <c r="O107" i="5"/>
  <c r="P107" i="5"/>
  <c r="Q107" i="5"/>
  <c r="R107" i="5"/>
  <c r="S107" i="5"/>
  <c r="B108" i="5"/>
  <c r="C108" i="5"/>
  <c r="D108" i="5"/>
  <c r="E108" i="5"/>
  <c r="F108" i="5"/>
  <c r="G108" i="5"/>
  <c r="H108" i="5"/>
  <c r="I108" i="5"/>
  <c r="J108" i="5"/>
  <c r="K108" i="5"/>
  <c r="L108" i="5"/>
  <c r="M108" i="5"/>
  <c r="N108" i="5"/>
  <c r="O108" i="5"/>
  <c r="P108" i="5"/>
  <c r="Q108" i="5"/>
  <c r="R108" i="5"/>
  <c r="S108" i="5"/>
  <c r="B109" i="5"/>
  <c r="C109" i="5"/>
  <c r="D109" i="5"/>
  <c r="E109" i="5"/>
  <c r="F109" i="5"/>
  <c r="G109" i="5"/>
  <c r="H109" i="5"/>
  <c r="I109" i="5"/>
  <c r="J109" i="5"/>
  <c r="K109" i="5"/>
  <c r="L109" i="5"/>
  <c r="M109" i="5"/>
  <c r="N109" i="5"/>
  <c r="O109" i="5"/>
  <c r="P109" i="5"/>
  <c r="Q109" i="5"/>
  <c r="R109" i="5"/>
  <c r="S109" i="5"/>
  <c r="B110" i="5"/>
  <c r="C110" i="5"/>
  <c r="D110" i="5"/>
  <c r="E110" i="5"/>
  <c r="F110" i="5"/>
  <c r="G110" i="5"/>
  <c r="H110" i="5"/>
  <c r="I110" i="5"/>
  <c r="J110" i="5"/>
  <c r="K110" i="5"/>
  <c r="L110" i="5"/>
  <c r="M110" i="5"/>
  <c r="N110" i="5"/>
  <c r="O110" i="5"/>
  <c r="P110" i="5"/>
  <c r="Q110" i="5"/>
  <c r="R110" i="5"/>
  <c r="S110" i="5"/>
  <c r="B111" i="5"/>
  <c r="C111" i="5"/>
  <c r="D111" i="5"/>
  <c r="E111" i="5"/>
  <c r="F111" i="5"/>
  <c r="G111" i="5"/>
  <c r="H111" i="5"/>
  <c r="I111" i="5"/>
  <c r="J111" i="5"/>
  <c r="K111" i="5"/>
  <c r="L111" i="5"/>
  <c r="M111" i="5"/>
  <c r="N111" i="5"/>
  <c r="O111" i="5"/>
  <c r="P111" i="5"/>
  <c r="Q111" i="5"/>
  <c r="R111" i="5"/>
  <c r="S111" i="5"/>
  <c r="B112" i="5"/>
  <c r="C112" i="5"/>
  <c r="D112" i="5"/>
  <c r="E112" i="5"/>
  <c r="F112" i="5"/>
  <c r="G112" i="5"/>
  <c r="H112" i="5"/>
  <c r="I112" i="5"/>
  <c r="J112" i="5"/>
  <c r="K112" i="5"/>
  <c r="L112" i="5"/>
  <c r="M112" i="5"/>
  <c r="N112" i="5"/>
  <c r="O112" i="5"/>
  <c r="P112" i="5"/>
  <c r="Q112" i="5"/>
  <c r="R112" i="5"/>
  <c r="S112" i="5"/>
  <c r="B113" i="5"/>
  <c r="C113" i="5"/>
  <c r="D113" i="5"/>
  <c r="E113" i="5"/>
  <c r="F113" i="5"/>
  <c r="G113" i="5"/>
  <c r="H113" i="5"/>
  <c r="I113" i="5"/>
  <c r="J113" i="5"/>
  <c r="K113" i="5"/>
  <c r="L113" i="5"/>
  <c r="M113" i="5"/>
  <c r="N113" i="5"/>
  <c r="O113" i="5"/>
  <c r="P113" i="5"/>
  <c r="Q113" i="5"/>
  <c r="R113" i="5"/>
  <c r="S113" i="5"/>
  <c r="B114" i="5"/>
  <c r="C114" i="5"/>
  <c r="D114" i="5"/>
  <c r="E114" i="5"/>
  <c r="F114" i="5"/>
  <c r="G114" i="5"/>
  <c r="H114" i="5"/>
  <c r="I114" i="5"/>
  <c r="J114" i="5"/>
  <c r="K114" i="5"/>
  <c r="L114" i="5"/>
  <c r="M114" i="5"/>
  <c r="N114" i="5"/>
  <c r="O114" i="5"/>
  <c r="P114" i="5"/>
  <c r="Q114" i="5"/>
  <c r="R114" i="5"/>
  <c r="S114" i="5"/>
  <c r="B115" i="5"/>
  <c r="C115" i="5"/>
  <c r="D115" i="5"/>
  <c r="E115" i="5"/>
  <c r="F115" i="5"/>
  <c r="G115" i="5"/>
  <c r="H115" i="5"/>
  <c r="I115" i="5"/>
  <c r="J115" i="5"/>
  <c r="K115" i="5"/>
  <c r="L115" i="5"/>
  <c r="M115" i="5"/>
  <c r="N115" i="5"/>
  <c r="O115" i="5"/>
  <c r="P115" i="5"/>
  <c r="Q115" i="5"/>
  <c r="R115" i="5"/>
  <c r="S115" i="5"/>
  <c r="B116" i="5"/>
  <c r="C116" i="5"/>
  <c r="D116" i="5"/>
  <c r="E116" i="5"/>
  <c r="F116" i="5"/>
  <c r="G116" i="5"/>
  <c r="H116" i="5"/>
  <c r="I116" i="5"/>
  <c r="J116" i="5"/>
  <c r="K116" i="5"/>
  <c r="L116" i="5"/>
  <c r="M116" i="5"/>
  <c r="N116" i="5"/>
  <c r="O116" i="5"/>
  <c r="P116" i="5"/>
  <c r="Q116" i="5"/>
  <c r="R116" i="5"/>
  <c r="S116" i="5"/>
  <c r="B117" i="5"/>
  <c r="C117" i="5"/>
  <c r="D117" i="5"/>
  <c r="E117" i="5"/>
  <c r="F117" i="5"/>
  <c r="G117" i="5"/>
  <c r="H117" i="5"/>
  <c r="I117" i="5"/>
  <c r="J117" i="5"/>
  <c r="K117" i="5"/>
  <c r="L117" i="5"/>
  <c r="M117" i="5"/>
  <c r="N117" i="5"/>
  <c r="O117" i="5"/>
  <c r="P117" i="5"/>
  <c r="Q117" i="5"/>
  <c r="R117" i="5"/>
  <c r="S117" i="5"/>
  <c r="B118" i="5"/>
  <c r="C118" i="5"/>
  <c r="D118" i="5"/>
  <c r="E118" i="5"/>
  <c r="F118" i="5"/>
  <c r="G118" i="5"/>
  <c r="H118" i="5"/>
  <c r="I118" i="5"/>
  <c r="J118" i="5"/>
  <c r="K118" i="5"/>
  <c r="L118" i="5"/>
  <c r="M118" i="5"/>
  <c r="N118" i="5"/>
  <c r="O118" i="5"/>
  <c r="P118" i="5"/>
  <c r="Q118" i="5"/>
  <c r="R118" i="5"/>
  <c r="S118" i="5"/>
  <c r="B119" i="5"/>
  <c r="C119" i="5"/>
  <c r="D119" i="5"/>
  <c r="E119" i="5"/>
  <c r="F119" i="5"/>
  <c r="G119" i="5"/>
  <c r="H119" i="5"/>
  <c r="I119" i="5"/>
  <c r="J119" i="5"/>
  <c r="K119" i="5"/>
  <c r="L119" i="5"/>
  <c r="M119" i="5"/>
  <c r="N119" i="5"/>
  <c r="O119" i="5"/>
  <c r="P119" i="5"/>
  <c r="Q119" i="5"/>
  <c r="R119" i="5"/>
  <c r="S119" i="5"/>
  <c r="B120" i="5"/>
  <c r="C120" i="5"/>
  <c r="D120" i="5"/>
  <c r="E120" i="5"/>
  <c r="F120" i="5"/>
  <c r="G120" i="5"/>
  <c r="H120" i="5"/>
  <c r="I120" i="5"/>
  <c r="J120" i="5"/>
  <c r="K120" i="5"/>
  <c r="L120" i="5"/>
  <c r="M120" i="5"/>
  <c r="N120" i="5"/>
  <c r="O120" i="5"/>
  <c r="P120" i="5"/>
  <c r="Q120" i="5"/>
  <c r="R120" i="5"/>
  <c r="S120" i="5"/>
  <c r="B121" i="5"/>
  <c r="C121" i="5"/>
  <c r="D121" i="5"/>
  <c r="E121" i="5"/>
  <c r="F121" i="5"/>
  <c r="G121" i="5"/>
  <c r="H121" i="5"/>
  <c r="I121" i="5"/>
  <c r="J121" i="5"/>
  <c r="K121" i="5"/>
  <c r="L121" i="5"/>
  <c r="M121" i="5"/>
  <c r="N121" i="5"/>
  <c r="O121" i="5"/>
  <c r="P121" i="5"/>
  <c r="Q121" i="5"/>
  <c r="R121" i="5"/>
  <c r="S121" i="5"/>
  <c r="B122" i="5"/>
  <c r="C122" i="5"/>
  <c r="D122" i="5"/>
  <c r="E122" i="5"/>
  <c r="F122" i="5"/>
  <c r="G122" i="5"/>
  <c r="H122" i="5"/>
  <c r="I122" i="5"/>
  <c r="J122" i="5"/>
  <c r="K122" i="5"/>
  <c r="L122" i="5"/>
  <c r="M122" i="5"/>
  <c r="N122" i="5"/>
  <c r="O122" i="5"/>
  <c r="P122" i="5"/>
  <c r="Q122" i="5"/>
  <c r="R122" i="5"/>
  <c r="S122" i="5"/>
  <c r="B123" i="5"/>
  <c r="C123" i="5"/>
  <c r="D123" i="5"/>
  <c r="E123" i="5"/>
  <c r="F123" i="5"/>
  <c r="G123" i="5"/>
  <c r="H123" i="5"/>
  <c r="I123" i="5"/>
  <c r="J123" i="5"/>
  <c r="K123" i="5"/>
  <c r="L123" i="5"/>
  <c r="M123" i="5"/>
  <c r="N123" i="5"/>
  <c r="O123" i="5"/>
  <c r="P123" i="5"/>
  <c r="Q123" i="5"/>
  <c r="R123" i="5"/>
  <c r="S123" i="5"/>
  <c r="B124" i="5"/>
  <c r="C124" i="5"/>
  <c r="D124" i="5"/>
  <c r="E124" i="5"/>
  <c r="F124" i="5"/>
  <c r="G124" i="5"/>
  <c r="H124" i="5"/>
  <c r="I124" i="5"/>
  <c r="J124" i="5"/>
  <c r="K124" i="5"/>
  <c r="L124" i="5"/>
  <c r="M124" i="5"/>
  <c r="N124" i="5"/>
  <c r="O124" i="5"/>
  <c r="P124" i="5"/>
  <c r="Q124" i="5"/>
  <c r="R124" i="5"/>
  <c r="S124" i="5"/>
  <c r="B125" i="5"/>
  <c r="C125" i="5"/>
  <c r="D125" i="5"/>
  <c r="E125" i="5"/>
  <c r="F125" i="5"/>
  <c r="G125" i="5"/>
  <c r="H125" i="5"/>
  <c r="I125" i="5"/>
  <c r="J125" i="5"/>
  <c r="K125" i="5"/>
  <c r="L125" i="5"/>
  <c r="M125" i="5"/>
  <c r="N125" i="5"/>
  <c r="O125" i="5"/>
  <c r="P125" i="5"/>
  <c r="Q125" i="5"/>
  <c r="R125" i="5"/>
  <c r="S125" i="5"/>
  <c r="B126" i="5"/>
  <c r="C126" i="5"/>
  <c r="D126" i="5"/>
  <c r="E126" i="5"/>
  <c r="F126" i="5"/>
  <c r="G126" i="5"/>
  <c r="H126" i="5"/>
  <c r="I126" i="5"/>
  <c r="J126" i="5"/>
  <c r="K126" i="5"/>
  <c r="L126" i="5"/>
  <c r="M126" i="5"/>
  <c r="N126" i="5"/>
  <c r="O126" i="5"/>
  <c r="P126" i="5"/>
  <c r="Q126" i="5"/>
  <c r="R126" i="5"/>
  <c r="S126" i="5"/>
  <c r="B127" i="5"/>
  <c r="C127" i="5"/>
  <c r="D127" i="5"/>
  <c r="E127" i="5"/>
  <c r="F127" i="5"/>
  <c r="G127" i="5"/>
  <c r="H127" i="5"/>
  <c r="I127" i="5"/>
  <c r="J127" i="5"/>
  <c r="K127" i="5"/>
  <c r="L127" i="5"/>
  <c r="M127" i="5"/>
  <c r="N127" i="5"/>
  <c r="O127" i="5"/>
  <c r="P127" i="5"/>
  <c r="Q127" i="5"/>
  <c r="R127" i="5"/>
  <c r="S127" i="5"/>
  <c r="B128" i="5"/>
  <c r="C128" i="5"/>
  <c r="D128" i="5"/>
  <c r="E128" i="5"/>
  <c r="F128" i="5"/>
  <c r="G128" i="5"/>
  <c r="H128" i="5"/>
  <c r="I128" i="5"/>
  <c r="J128" i="5"/>
  <c r="K128" i="5"/>
  <c r="L128" i="5"/>
  <c r="M128" i="5"/>
  <c r="N128" i="5"/>
  <c r="O128" i="5"/>
  <c r="P128" i="5"/>
  <c r="Q128" i="5"/>
  <c r="R128" i="5"/>
  <c r="S128" i="5"/>
  <c r="B129" i="5"/>
  <c r="C129" i="5"/>
  <c r="D129" i="5"/>
  <c r="E129" i="5"/>
  <c r="F129" i="5"/>
  <c r="G129" i="5"/>
  <c r="H129" i="5"/>
  <c r="I129" i="5"/>
  <c r="J129" i="5"/>
  <c r="K129" i="5"/>
  <c r="L129" i="5"/>
  <c r="M129" i="5"/>
  <c r="N129" i="5"/>
  <c r="O129" i="5"/>
  <c r="P129" i="5"/>
  <c r="Q129" i="5"/>
  <c r="R129" i="5"/>
  <c r="S129" i="5"/>
  <c r="B130" i="5"/>
  <c r="C130" i="5"/>
  <c r="D130" i="5"/>
  <c r="E130" i="5"/>
  <c r="F130" i="5"/>
  <c r="G130" i="5"/>
  <c r="H130" i="5"/>
  <c r="I130" i="5"/>
  <c r="J130" i="5"/>
  <c r="K130" i="5"/>
  <c r="L130" i="5"/>
  <c r="M130" i="5"/>
  <c r="N130" i="5"/>
  <c r="O130" i="5"/>
  <c r="P130" i="5"/>
  <c r="Q130" i="5"/>
  <c r="R130" i="5"/>
  <c r="S130" i="5"/>
  <c r="B131" i="5"/>
  <c r="C131" i="5"/>
  <c r="D131" i="5"/>
  <c r="E131" i="5"/>
  <c r="F131" i="5"/>
  <c r="G131" i="5"/>
  <c r="H131" i="5"/>
  <c r="I131" i="5"/>
  <c r="J131" i="5"/>
  <c r="K131" i="5"/>
  <c r="L131" i="5"/>
  <c r="M131" i="5"/>
  <c r="N131" i="5"/>
  <c r="O131" i="5"/>
  <c r="P131" i="5"/>
  <c r="Q131" i="5"/>
  <c r="R131" i="5"/>
  <c r="S131" i="5"/>
  <c r="B132" i="5"/>
  <c r="C132" i="5"/>
  <c r="D132" i="5"/>
  <c r="E132" i="5"/>
  <c r="F132" i="5"/>
  <c r="G132" i="5"/>
  <c r="H132" i="5"/>
  <c r="I132" i="5"/>
  <c r="J132" i="5"/>
  <c r="K132" i="5"/>
  <c r="L132" i="5"/>
  <c r="M132" i="5"/>
  <c r="N132" i="5"/>
  <c r="O132" i="5"/>
  <c r="P132" i="5"/>
  <c r="Q132" i="5"/>
  <c r="R132" i="5"/>
  <c r="S132" i="5"/>
  <c r="B133" i="5"/>
  <c r="C133" i="5"/>
  <c r="D133" i="5"/>
  <c r="E133" i="5"/>
  <c r="F133" i="5"/>
  <c r="G133" i="5"/>
  <c r="H133" i="5"/>
  <c r="I133" i="5"/>
  <c r="J133" i="5"/>
  <c r="K133" i="5"/>
  <c r="L133" i="5"/>
  <c r="M133" i="5"/>
  <c r="N133" i="5"/>
  <c r="O133" i="5"/>
  <c r="P133" i="5"/>
  <c r="Q133" i="5"/>
  <c r="R133" i="5"/>
  <c r="S133" i="5"/>
  <c r="B134" i="5"/>
  <c r="C134" i="5"/>
  <c r="D134" i="5"/>
  <c r="E134" i="5"/>
  <c r="F134" i="5"/>
  <c r="G134" i="5"/>
  <c r="H134" i="5"/>
  <c r="I134" i="5"/>
  <c r="J134" i="5"/>
  <c r="K134" i="5"/>
  <c r="L134" i="5"/>
  <c r="M134" i="5"/>
  <c r="N134" i="5"/>
  <c r="O134" i="5"/>
  <c r="P134" i="5"/>
  <c r="Q134" i="5"/>
  <c r="R134" i="5"/>
  <c r="S134" i="5"/>
  <c r="B135" i="5"/>
  <c r="C135" i="5"/>
  <c r="D135" i="5"/>
  <c r="E135" i="5"/>
  <c r="F135" i="5"/>
  <c r="G135" i="5"/>
  <c r="H135" i="5"/>
  <c r="I135" i="5"/>
  <c r="J135" i="5"/>
  <c r="K135" i="5"/>
  <c r="L135" i="5"/>
  <c r="M135" i="5"/>
  <c r="N135" i="5"/>
  <c r="O135" i="5"/>
  <c r="P135" i="5"/>
  <c r="Q135" i="5"/>
  <c r="R135" i="5"/>
  <c r="S135" i="5"/>
  <c r="B136" i="5"/>
  <c r="C136" i="5"/>
  <c r="D136" i="5"/>
  <c r="E136" i="5"/>
  <c r="F136" i="5"/>
  <c r="G136" i="5"/>
  <c r="H136" i="5"/>
  <c r="I136" i="5"/>
  <c r="J136" i="5"/>
  <c r="K136" i="5"/>
  <c r="L136" i="5"/>
  <c r="M136" i="5"/>
  <c r="N136" i="5"/>
  <c r="O136" i="5"/>
  <c r="P136" i="5"/>
  <c r="Q136" i="5"/>
  <c r="R136" i="5"/>
  <c r="S136" i="5"/>
  <c r="B137" i="5"/>
  <c r="C137" i="5"/>
  <c r="D137" i="5"/>
  <c r="E137" i="5"/>
  <c r="F137" i="5"/>
  <c r="G137" i="5"/>
  <c r="H137" i="5"/>
  <c r="I137" i="5"/>
  <c r="J137" i="5"/>
  <c r="K137" i="5"/>
  <c r="L137" i="5"/>
  <c r="M137" i="5"/>
  <c r="N137" i="5"/>
  <c r="O137" i="5"/>
  <c r="P137" i="5"/>
  <c r="Q137" i="5"/>
  <c r="R137" i="5"/>
  <c r="S137" i="5"/>
  <c r="B138" i="5"/>
  <c r="C138" i="5"/>
  <c r="D138" i="5"/>
  <c r="E138" i="5"/>
  <c r="F138" i="5"/>
  <c r="G138" i="5"/>
  <c r="H138" i="5"/>
  <c r="I138" i="5"/>
  <c r="J138" i="5"/>
  <c r="K138" i="5"/>
  <c r="L138" i="5"/>
  <c r="M138" i="5"/>
  <c r="N138" i="5"/>
  <c r="O138" i="5"/>
  <c r="P138" i="5"/>
  <c r="Q138" i="5"/>
  <c r="R138" i="5"/>
  <c r="S138" i="5"/>
  <c r="B139" i="5"/>
  <c r="C139" i="5"/>
  <c r="D139" i="5"/>
  <c r="E139" i="5"/>
  <c r="F139" i="5"/>
  <c r="G139" i="5"/>
  <c r="H139" i="5"/>
  <c r="I139" i="5"/>
  <c r="J139" i="5"/>
  <c r="K139" i="5"/>
  <c r="L139" i="5"/>
  <c r="M139" i="5"/>
  <c r="N139" i="5"/>
  <c r="O139" i="5"/>
  <c r="P139" i="5"/>
  <c r="Q139" i="5"/>
  <c r="R139" i="5"/>
  <c r="S139" i="5"/>
  <c r="B140" i="5"/>
  <c r="C140" i="5"/>
  <c r="D140" i="5"/>
  <c r="E140" i="5"/>
  <c r="F140" i="5"/>
  <c r="G140" i="5"/>
  <c r="H140" i="5"/>
  <c r="I140" i="5"/>
  <c r="J140" i="5"/>
  <c r="K140" i="5"/>
  <c r="L140" i="5"/>
  <c r="M140" i="5"/>
  <c r="N140" i="5"/>
  <c r="O140" i="5"/>
  <c r="P140" i="5"/>
  <c r="Q140" i="5"/>
  <c r="R140" i="5"/>
  <c r="S140" i="5"/>
  <c r="B141" i="5"/>
  <c r="C141" i="5"/>
  <c r="D141" i="5"/>
  <c r="E141" i="5"/>
  <c r="F141" i="5"/>
  <c r="G141" i="5"/>
  <c r="H141" i="5"/>
  <c r="I141" i="5"/>
  <c r="J141" i="5"/>
  <c r="K141" i="5"/>
  <c r="L141" i="5"/>
  <c r="M141" i="5"/>
  <c r="N141" i="5"/>
  <c r="O141" i="5"/>
  <c r="P141" i="5"/>
  <c r="Q141" i="5"/>
  <c r="R141" i="5"/>
  <c r="S141" i="5"/>
  <c r="B142" i="5"/>
  <c r="C142" i="5"/>
  <c r="D142" i="5"/>
  <c r="E142" i="5"/>
  <c r="F142" i="5"/>
  <c r="G142" i="5"/>
  <c r="H142" i="5"/>
  <c r="I142" i="5"/>
  <c r="J142" i="5"/>
  <c r="K142" i="5"/>
  <c r="L142" i="5"/>
  <c r="M142" i="5"/>
  <c r="N142" i="5"/>
  <c r="O142" i="5"/>
  <c r="P142" i="5"/>
  <c r="Q142" i="5"/>
  <c r="R142" i="5"/>
  <c r="S142" i="5"/>
  <c r="B143" i="5"/>
  <c r="C143" i="5"/>
  <c r="D143" i="5"/>
  <c r="E143" i="5"/>
  <c r="F143" i="5"/>
  <c r="G143" i="5"/>
  <c r="H143" i="5"/>
  <c r="I143" i="5"/>
  <c r="J143" i="5"/>
  <c r="K143" i="5"/>
  <c r="L143" i="5"/>
  <c r="M143" i="5"/>
  <c r="N143" i="5"/>
  <c r="O143" i="5"/>
  <c r="P143" i="5"/>
  <c r="Q143" i="5"/>
  <c r="R143" i="5"/>
  <c r="S143" i="5"/>
  <c r="B144" i="5"/>
  <c r="C144" i="5"/>
  <c r="D144" i="5"/>
  <c r="E144" i="5"/>
  <c r="F144" i="5"/>
  <c r="G144" i="5"/>
  <c r="H144" i="5"/>
  <c r="I144" i="5"/>
  <c r="J144" i="5"/>
  <c r="K144" i="5"/>
  <c r="L144" i="5"/>
  <c r="M144" i="5"/>
  <c r="N144" i="5"/>
  <c r="O144" i="5"/>
  <c r="P144" i="5"/>
  <c r="Q144" i="5"/>
  <c r="R144" i="5"/>
  <c r="S144" i="5"/>
  <c r="B145" i="5"/>
  <c r="C145" i="5"/>
  <c r="D145" i="5"/>
  <c r="E145" i="5"/>
  <c r="F145" i="5"/>
  <c r="G145" i="5"/>
  <c r="H145" i="5"/>
  <c r="I145" i="5"/>
  <c r="J145" i="5"/>
  <c r="K145" i="5"/>
  <c r="L145" i="5"/>
  <c r="M145" i="5"/>
  <c r="N145" i="5"/>
  <c r="O145" i="5"/>
  <c r="P145" i="5"/>
  <c r="Q145" i="5"/>
  <c r="R145" i="5"/>
  <c r="S145" i="5"/>
  <c r="B146" i="5"/>
  <c r="C146" i="5"/>
  <c r="D146" i="5"/>
  <c r="E146" i="5"/>
  <c r="F146" i="5"/>
  <c r="G146" i="5"/>
  <c r="H146" i="5"/>
  <c r="I146" i="5"/>
  <c r="J146" i="5"/>
  <c r="K146" i="5"/>
  <c r="L146" i="5"/>
  <c r="M146" i="5"/>
  <c r="N146" i="5"/>
  <c r="O146" i="5"/>
  <c r="P146" i="5"/>
  <c r="Q146" i="5"/>
  <c r="R146" i="5"/>
  <c r="S146" i="5"/>
  <c r="B147" i="5"/>
  <c r="C147" i="5"/>
  <c r="D147" i="5"/>
  <c r="E147" i="5"/>
  <c r="F147" i="5"/>
  <c r="G147" i="5"/>
  <c r="H147" i="5"/>
  <c r="I147" i="5"/>
  <c r="J147" i="5"/>
  <c r="K147" i="5"/>
  <c r="L147" i="5"/>
  <c r="M147" i="5"/>
  <c r="N147" i="5"/>
  <c r="O147" i="5"/>
  <c r="P147" i="5"/>
  <c r="Q147" i="5"/>
  <c r="R147" i="5"/>
  <c r="S147" i="5"/>
  <c r="B148" i="5"/>
  <c r="C148" i="5"/>
  <c r="D148" i="5"/>
  <c r="E148" i="5"/>
  <c r="F148" i="5"/>
  <c r="G148" i="5"/>
  <c r="H148" i="5"/>
  <c r="I148" i="5"/>
  <c r="J148" i="5"/>
  <c r="K148" i="5"/>
  <c r="L148" i="5"/>
  <c r="M148" i="5"/>
  <c r="N148" i="5"/>
  <c r="O148" i="5"/>
  <c r="P148" i="5"/>
  <c r="Q148" i="5"/>
  <c r="R148" i="5"/>
  <c r="S148" i="5"/>
  <c r="B149" i="5"/>
  <c r="C149" i="5"/>
  <c r="D149" i="5"/>
  <c r="E149" i="5"/>
  <c r="F149" i="5"/>
  <c r="G149" i="5"/>
  <c r="H149" i="5"/>
  <c r="I149" i="5"/>
  <c r="J149" i="5"/>
  <c r="K149" i="5"/>
  <c r="L149" i="5"/>
  <c r="M149" i="5"/>
  <c r="N149" i="5"/>
  <c r="O149" i="5"/>
  <c r="P149" i="5"/>
  <c r="Q149" i="5"/>
  <c r="R149" i="5"/>
  <c r="S149" i="5"/>
  <c r="B150" i="5"/>
  <c r="C150" i="5"/>
  <c r="D150" i="5"/>
  <c r="E150" i="5"/>
  <c r="F150" i="5"/>
  <c r="G150" i="5"/>
  <c r="H150" i="5"/>
  <c r="I150" i="5"/>
  <c r="J150" i="5"/>
  <c r="K150" i="5"/>
  <c r="L150" i="5"/>
  <c r="M150" i="5"/>
  <c r="N150" i="5"/>
  <c r="O150" i="5"/>
  <c r="P150" i="5"/>
  <c r="Q150" i="5"/>
  <c r="R150" i="5"/>
  <c r="S150" i="5"/>
  <c r="B151" i="5"/>
  <c r="C151" i="5"/>
  <c r="D151" i="5"/>
  <c r="E151" i="5"/>
  <c r="F151" i="5"/>
  <c r="G151" i="5"/>
  <c r="H151" i="5"/>
  <c r="I151" i="5"/>
  <c r="J151" i="5"/>
  <c r="K151" i="5"/>
  <c r="L151" i="5"/>
  <c r="M151" i="5"/>
  <c r="N151" i="5"/>
  <c r="O151" i="5"/>
  <c r="P151" i="5"/>
  <c r="Q151" i="5"/>
  <c r="R151" i="5"/>
  <c r="S151" i="5"/>
  <c r="B152" i="5"/>
  <c r="C152" i="5"/>
  <c r="D152" i="5"/>
  <c r="E152" i="5"/>
  <c r="F152" i="5"/>
  <c r="G152" i="5"/>
  <c r="H152" i="5"/>
  <c r="I152" i="5"/>
  <c r="J152" i="5"/>
  <c r="K152" i="5"/>
  <c r="L152" i="5"/>
  <c r="M152" i="5"/>
  <c r="N152" i="5"/>
  <c r="O152" i="5"/>
  <c r="P152" i="5"/>
  <c r="Q152" i="5"/>
  <c r="R152" i="5"/>
  <c r="S152" i="5"/>
  <c r="B153" i="5"/>
  <c r="C153" i="5"/>
  <c r="D153" i="5"/>
  <c r="E153" i="5"/>
  <c r="F153" i="5"/>
  <c r="G153" i="5"/>
  <c r="H153" i="5"/>
  <c r="I153" i="5"/>
  <c r="J153" i="5"/>
  <c r="K153" i="5"/>
  <c r="L153" i="5"/>
  <c r="M153" i="5"/>
  <c r="N153" i="5"/>
  <c r="O153" i="5"/>
  <c r="P153" i="5"/>
  <c r="Q153" i="5"/>
  <c r="R153" i="5"/>
  <c r="S153" i="5"/>
  <c r="B154" i="5"/>
  <c r="C154" i="5"/>
  <c r="D154" i="5"/>
  <c r="E154" i="5"/>
  <c r="F154" i="5"/>
  <c r="G154" i="5"/>
  <c r="H154" i="5"/>
  <c r="I154" i="5"/>
  <c r="J154" i="5"/>
  <c r="K154" i="5"/>
  <c r="L154" i="5"/>
  <c r="M154" i="5"/>
  <c r="N154" i="5"/>
  <c r="O154" i="5"/>
  <c r="P154" i="5"/>
  <c r="Q154" i="5"/>
  <c r="R154" i="5"/>
  <c r="S154" i="5"/>
  <c r="B155" i="5"/>
  <c r="C155" i="5"/>
  <c r="D155" i="5"/>
  <c r="E155" i="5"/>
  <c r="F155" i="5"/>
  <c r="G155" i="5"/>
  <c r="H155" i="5"/>
  <c r="I155" i="5"/>
  <c r="J155" i="5"/>
  <c r="K155" i="5"/>
  <c r="L155" i="5"/>
  <c r="M155" i="5"/>
  <c r="N155" i="5"/>
  <c r="O155" i="5"/>
  <c r="P155" i="5"/>
  <c r="Q155" i="5"/>
  <c r="R155" i="5"/>
  <c r="S155" i="5"/>
  <c r="B156" i="5"/>
  <c r="C156" i="5"/>
  <c r="D156" i="5"/>
  <c r="E156" i="5"/>
  <c r="F156" i="5"/>
  <c r="G156" i="5"/>
  <c r="H156" i="5"/>
  <c r="I156" i="5"/>
  <c r="J156" i="5"/>
  <c r="K156" i="5"/>
  <c r="L156" i="5"/>
  <c r="M156" i="5"/>
  <c r="N156" i="5"/>
  <c r="O156" i="5"/>
  <c r="P156" i="5"/>
  <c r="Q156" i="5"/>
  <c r="R156" i="5"/>
  <c r="S156" i="5"/>
  <c r="B157" i="5"/>
  <c r="C157" i="5"/>
  <c r="D157" i="5"/>
  <c r="E157" i="5"/>
  <c r="F157" i="5"/>
  <c r="G157" i="5"/>
  <c r="H157" i="5"/>
  <c r="I157" i="5"/>
  <c r="J157" i="5"/>
  <c r="K157" i="5"/>
  <c r="L157" i="5"/>
  <c r="M157" i="5"/>
  <c r="N157" i="5"/>
  <c r="O157" i="5"/>
  <c r="P157" i="5"/>
  <c r="Q157" i="5"/>
  <c r="R157" i="5"/>
  <c r="S157" i="5"/>
  <c r="B158" i="5"/>
  <c r="C158" i="5"/>
  <c r="D158" i="5"/>
  <c r="E158" i="5"/>
  <c r="F158" i="5"/>
  <c r="G158" i="5"/>
  <c r="H158" i="5"/>
  <c r="I158" i="5"/>
  <c r="J158" i="5"/>
  <c r="K158" i="5"/>
  <c r="L158" i="5"/>
  <c r="M158" i="5"/>
  <c r="N158" i="5"/>
  <c r="O158" i="5"/>
  <c r="P158" i="5"/>
  <c r="Q158" i="5"/>
  <c r="R158" i="5"/>
  <c r="S158" i="5"/>
  <c r="B159" i="5"/>
  <c r="C159" i="5"/>
  <c r="D159" i="5"/>
  <c r="E159" i="5"/>
  <c r="F159" i="5"/>
  <c r="G159" i="5"/>
  <c r="H159" i="5"/>
  <c r="I159" i="5"/>
  <c r="J159" i="5"/>
  <c r="K159" i="5"/>
  <c r="L159" i="5"/>
  <c r="M159" i="5"/>
  <c r="N159" i="5"/>
  <c r="O159" i="5"/>
  <c r="P159" i="5"/>
  <c r="Q159" i="5"/>
  <c r="R159" i="5"/>
  <c r="S159" i="5"/>
  <c r="B160" i="5"/>
  <c r="C160" i="5"/>
  <c r="D160" i="5"/>
  <c r="E160" i="5"/>
  <c r="F160" i="5"/>
  <c r="G160" i="5"/>
  <c r="H160" i="5"/>
  <c r="I160" i="5"/>
  <c r="J160" i="5"/>
  <c r="K160" i="5"/>
  <c r="L160" i="5"/>
  <c r="M160" i="5"/>
  <c r="N160" i="5"/>
  <c r="O160" i="5"/>
  <c r="P160" i="5"/>
  <c r="Q160" i="5"/>
  <c r="R160" i="5"/>
  <c r="S160" i="5"/>
  <c r="B161" i="5"/>
  <c r="C161" i="5"/>
  <c r="D161" i="5"/>
  <c r="E161" i="5"/>
  <c r="F161" i="5"/>
  <c r="G161" i="5"/>
  <c r="H161" i="5"/>
  <c r="I161" i="5"/>
  <c r="J161" i="5"/>
  <c r="K161" i="5"/>
  <c r="L161" i="5"/>
  <c r="M161" i="5"/>
  <c r="N161" i="5"/>
  <c r="O161" i="5"/>
  <c r="P161" i="5"/>
  <c r="Q161" i="5"/>
  <c r="R161" i="5"/>
  <c r="S161" i="5"/>
  <c r="B162" i="5"/>
  <c r="C162" i="5"/>
  <c r="D162" i="5"/>
  <c r="E162" i="5"/>
  <c r="F162" i="5"/>
  <c r="G162" i="5"/>
  <c r="H162" i="5"/>
  <c r="I162" i="5"/>
  <c r="J162" i="5"/>
  <c r="K162" i="5"/>
  <c r="L162" i="5"/>
  <c r="M162" i="5"/>
  <c r="N162" i="5"/>
  <c r="O162" i="5"/>
  <c r="P162" i="5"/>
  <c r="Q162" i="5"/>
  <c r="R162" i="5"/>
  <c r="S162" i="5"/>
  <c r="B163" i="5"/>
  <c r="C163" i="5"/>
  <c r="D163" i="5"/>
  <c r="E163" i="5"/>
  <c r="F163" i="5"/>
  <c r="G163" i="5"/>
  <c r="H163" i="5"/>
  <c r="I163" i="5"/>
  <c r="J163" i="5"/>
  <c r="K163" i="5"/>
  <c r="L163" i="5"/>
  <c r="M163" i="5"/>
  <c r="N163" i="5"/>
  <c r="O163" i="5"/>
  <c r="P163" i="5"/>
  <c r="Q163" i="5"/>
  <c r="R163" i="5"/>
  <c r="S163" i="5"/>
  <c r="B164" i="5"/>
  <c r="C164" i="5"/>
  <c r="D164" i="5"/>
  <c r="E164" i="5"/>
  <c r="F164" i="5"/>
  <c r="G164" i="5"/>
  <c r="H164" i="5"/>
  <c r="I164" i="5"/>
  <c r="J164" i="5"/>
  <c r="K164" i="5"/>
  <c r="L164" i="5"/>
  <c r="M164" i="5"/>
  <c r="N164" i="5"/>
  <c r="O164" i="5"/>
  <c r="P164" i="5"/>
  <c r="Q164" i="5"/>
  <c r="R164" i="5"/>
  <c r="S164" i="5"/>
  <c r="B165" i="5"/>
  <c r="C165" i="5"/>
  <c r="D165" i="5"/>
  <c r="E165" i="5"/>
  <c r="F165" i="5"/>
  <c r="G165" i="5"/>
  <c r="H165" i="5"/>
  <c r="I165" i="5"/>
  <c r="J165" i="5"/>
  <c r="K165" i="5"/>
  <c r="L165" i="5"/>
  <c r="M165" i="5"/>
  <c r="N165" i="5"/>
  <c r="O165" i="5"/>
  <c r="P165" i="5"/>
  <c r="Q165" i="5"/>
  <c r="R165" i="5"/>
  <c r="S165" i="5"/>
  <c r="B166" i="5"/>
  <c r="C166" i="5"/>
  <c r="D166" i="5"/>
  <c r="E166" i="5"/>
  <c r="F166" i="5"/>
  <c r="G166" i="5"/>
  <c r="H166" i="5"/>
  <c r="I166" i="5"/>
  <c r="J166" i="5"/>
  <c r="K166" i="5"/>
  <c r="L166" i="5"/>
  <c r="M166" i="5"/>
  <c r="N166" i="5"/>
  <c r="O166" i="5"/>
  <c r="P166" i="5"/>
  <c r="Q166" i="5"/>
  <c r="R166" i="5"/>
  <c r="S166" i="5"/>
  <c r="B167" i="5"/>
  <c r="C167" i="5"/>
  <c r="D167" i="5"/>
  <c r="E167" i="5"/>
  <c r="F167" i="5"/>
  <c r="G167" i="5"/>
  <c r="H167" i="5"/>
  <c r="I167" i="5"/>
  <c r="J167" i="5"/>
  <c r="K167" i="5"/>
  <c r="L167" i="5"/>
  <c r="M167" i="5"/>
  <c r="N167" i="5"/>
  <c r="O167" i="5"/>
  <c r="P167" i="5"/>
  <c r="Q167" i="5"/>
  <c r="R167" i="5"/>
  <c r="S167" i="5"/>
  <c r="B168" i="5"/>
  <c r="C168" i="5"/>
  <c r="D168" i="5"/>
  <c r="E168" i="5"/>
  <c r="F168" i="5"/>
  <c r="G168" i="5"/>
  <c r="H168" i="5"/>
  <c r="I168" i="5"/>
  <c r="J168" i="5"/>
  <c r="K168" i="5"/>
  <c r="L168" i="5"/>
  <c r="M168" i="5"/>
  <c r="N168" i="5"/>
  <c r="O168" i="5"/>
  <c r="P168" i="5"/>
  <c r="Q168" i="5"/>
  <c r="R168" i="5"/>
  <c r="S168" i="5"/>
  <c r="B169" i="5"/>
  <c r="C169" i="5"/>
  <c r="D169" i="5"/>
  <c r="E169" i="5"/>
  <c r="F169" i="5"/>
  <c r="G169" i="5"/>
  <c r="H169" i="5"/>
  <c r="I169" i="5"/>
  <c r="J169" i="5"/>
  <c r="K169" i="5"/>
  <c r="L169" i="5"/>
  <c r="M169" i="5"/>
  <c r="N169" i="5"/>
  <c r="O169" i="5"/>
  <c r="P169" i="5"/>
  <c r="Q169" i="5"/>
  <c r="R169" i="5"/>
  <c r="S169" i="5"/>
  <c r="B170" i="5"/>
  <c r="C170" i="5"/>
  <c r="D170" i="5"/>
  <c r="E170" i="5"/>
  <c r="F170" i="5"/>
  <c r="G170" i="5"/>
  <c r="H170" i="5"/>
  <c r="I170" i="5"/>
  <c r="J170" i="5"/>
  <c r="K170" i="5"/>
  <c r="L170" i="5"/>
  <c r="M170" i="5"/>
  <c r="N170" i="5"/>
  <c r="O170" i="5"/>
  <c r="P170" i="5"/>
  <c r="Q170" i="5"/>
  <c r="R170" i="5"/>
  <c r="S170" i="5"/>
  <c r="B171" i="5"/>
  <c r="C171" i="5"/>
  <c r="D171" i="5"/>
  <c r="E171" i="5"/>
  <c r="F171" i="5"/>
  <c r="G171" i="5"/>
  <c r="H171" i="5"/>
  <c r="I171" i="5"/>
  <c r="J171" i="5"/>
  <c r="K171" i="5"/>
  <c r="L171" i="5"/>
  <c r="M171" i="5"/>
  <c r="N171" i="5"/>
  <c r="O171" i="5"/>
  <c r="P171" i="5"/>
  <c r="Q171" i="5"/>
  <c r="R171" i="5"/>
  <c r="S171" i="5"/>
  <c r="B172" i="5"/>
  <c r="C172" i="5"/>
  <c r="D172" i="5"/>
  <c r="E172" i="5"/>
  <c r="F172" i="5"/>
  <c r="G172" i="5"/>
  <c r="H172" i="5"/>
  <c r="I172" i="5"/>
  <c r="J172" i="5"/>
  <c r="K172" i="5"/>
  <c r="L172" i="5"/>
  <c r="M172" i="5"/>
  <c r="N172" i="5"/>
  <c r="O172" i="5"/>
  <c r="P172" i="5"/>
  <c r="Q172" i="5"/>
  <c r="R172" i="5"/>
  <c r="S172" i="5"/>
  <c r="B173" i="5"/>
  <c r="C173" i="5"/>
  <c r="D173" i="5"/>
  <c r="E173" i="5"/>
  <c r="F173" i="5"/>
  <c r="G173" i="5"/>
  <c r="H173" i="5"/>
  <c r="I173" i="5"/>
  <c r="J173" i="5"/>
  <c r="K173" i="5"/>
  <c r="L173" i="5"/>
  <c r="M173" i="5"/>
  <c r="N173" i="5"/>
  <c r="O173" i="5"/>
  <c r="P173" i="5"/>
  <c r="Q173" i="5"/>
  <c r="R173" i="5"/>
  <c r="S173" i="5"/>
  <c r="B174" i="5"/>
  <c r="C174" i="5"/>
  <c r="D174" i="5"/>
  <c r="E174" i="5"/>
  <c r="F174" i="5"/>
  <c r="G174" i="5"/>
  <c r="H174" i="5"/>
  <c r="I174" i="5"/>
  <c r="J174" i="5"/>
  <c r="K174" i="5"/>
  <c r="L174" i="5"/>
  <c r="M174" i="5"/>
  <c r="N174" i="5"/>
  <c r="O174" i="5"/>
  <c r="P174" i="5"/>
  <c r="Q174" i="5"/>
  <c r="R174" i="5"/>
  <c r="S174" i="5"/>
  <c r="B175" i="5"/>
  <c r="C175" i="5"/>
  <c r="D175" i="5"/>
  <c r="E175" i="5"/>
  <c r="F175" i="5"/>
  <c r="G175" i="5"/>
  <c r="H175" i="5"/>
  <c r="I175" i="5"/>
  <c r="J175" i="5"/>
  <c r="K175" i="5"/>
  <c r="L175" i="5"/>
  <c r="M175" i="5"/>
  <c r="N175" i="5"/>
  <c r="O175" i="5"/>
  <c r="P175" i="5"/>
  <c r="Q175" i="5"/>
  <c r="R175" i="5"/>
  <c r="S175" i="5"/>
  <c r="B176" i="5"/>
  <c r="C176" i="5"/>
  <c r="D176" i="5"/>
  <c r="E176" i="5"/>
  <c r="F176" i="5"/>
  <c r="G176" i="5"/>
  <c r="H176" i="5"/>
  <c r="I176" i="5"/>
  <c r="J176" i="5"/>
  <c r="K176" i="5"/>
  <c r="L176" i="5"/>
  <c r="M176" i="5"/>
  <c r="N176" i="5"/>
  <c r="O176" i="5"/>
  <c r="P176" i="5"/>
  <c r="Q176" i="5"/>
  <c r="R176" i="5"/>
  <c r="S176" i="5"/>
  <c r="B177" i="5"/>
  <c r="C177" i="5"/>
  <c r="D177" i="5"/>
  <c r="E177" i="5"/>
  <c r="F177" i="5"/>
  <c r="G177" i="5"/>
  <c r="H177" i="5"/>
  <c r="I177" i="5"/>
  <c r="J177" i="5"/>
  <c r="K177" i="5"/>
  <c r="L177" i="5"/>
  <c r="M177" i="5"/>
  <c r="N177" i="5"/>
  <c r="O177" i="5"/>
  <c r="P177" i="5"/>
  <c r="Q177" i="5"/>
  <c r="R177" i="5"/>
  <c r="S177" i="5"/>
  <c r="B178" i="5"/>
  <c r="C178" i="5"/>
  <c r="D178" i="5"/>
  <c r="E178" i="5"/>
  <c r="F178" i="5"/>
  <c r="G178" i="5"/>
  <c r="H178" i="5"/>
  <c r="I178" i="5"/>
  <c r="J178" i="5"/>
  <c r="K178" i="5"/>
  <c r="L178" i="5"/>
  <c r="M178" i="5"/>
  <c r="N178" i="5"/>
  <c r="O178" i="5"/>
  <c r="P178" i="5"/>
  <c r="Q178" i="5"/>
  <c r="R178" i="5"/>
  <c r="S178" i="5"/>
  <c r="B179" i="5"/>
  <c r="C179" i="5"/>
  <c r="D179" i="5"/>
  <c r="E179" i="5"/>
  <c r="F179" i="5"/>
  <c r="G179" i="5"/>
  <c r="H179" i="5"/>
  <c r="I179" i="5"/>
  <c r="J179" i="5"/>
  <c r="K179" i="5"/>
  <c r="L179" i="5"/>
  <c r="M179" i="5"/>
  <c r="N179" i="5"/>
  <c r="O179" i="5"/>
  <c r="P179" i="5"/>
  <c r="Q179" i="5"/>
  <c r="R179" i="5"/>
  <c r="S179" i="5"/>
  <c r="B180" i="5"/>
  <c r="C180" i="5"/>
  <c r="D180" i="5"/>
  <c r="E180" i="5"/>
  <c r="F180" i="5"/>
  <c r="G180" i="5"/>
  <c r="H180" i="5"/>
  <c r="I180" i="5"/>
  <c r="J180" i="5"/>
  <c r="K180" i="5"/>
  <c r="L180" i="5"/>
  <c r="M180" i="5"/>
  <c r="N180" i="5"/>
  <c r="O180" i="5"/>
  <c r="P180" i="5"/>
  <c r="Q180" i="5"/>
  <c r="R180" i="5"/>
  <c r="S180" i="5"/>
  <c r="B181" i="5"/>
  <c r="C181" i="5"/>
  <c r="D181" i="5"/>
  <c r="E181" i="5"/>
  <c r="F181" i="5"/>
  <c r="G181" i="5"/>
  <c r="H181" i="5"/>
  <c r="I181" i="5"/>
  <c r="J181" i="5"/>
  <c r="K181" i="5"/>
  <c r="L181" i="5"/>
  <c r="M181" i="5"/>
  <c r="N181" i="5"/>
  <c r="O181" i="5"/>
  <c r="P181" i="5"/>
  <c r="Q181" i="5"/>
  <c r="R181" i="5"/>
  <c r="S181" i="5"/>
  <c r="B182" i="5"/>
  <c r="C182" i="5"/>
  <c r="D182" i="5"/>
  <c r="E182" i="5"/>
  <c r="F182" i="5"/>
  <c r="G182" i="5"/>
  <c r="H182" i="5"/>
  <c r="I182" i="5"/>
  <c r="J182" i="5"/>
  <c r="K182" i="5"/>
  <c r="L182" i="5"/>
  <c r="M182" i="5"/>
  <c r="N182" i="5"/>
  <c r="O182" i="5"/>
  <c r="P182" i="5"/>
  <c r="Q182" i="5"/>
  <c r="R182" i="5"/>
  <c r="S182" i="5"/>
  <c r="B183" i="5"/>
  <c r="C183" i="5"/>
  <c r="D183" i="5"/>
  <c r="E183" i="5"/>
  <c r="F183" i="5"/>
  <c r="G183" i="5"/>
  <c r="H183" i="5"/>
  <c r="I183" i="5"/>
  <c r="J183" i="5"/>
  <c r="K183" i="5"/>
  <c r="L183" i="5"/>
  <c r="M183" i="5"/>
  <c r="N183" i="5"/>
  <c r="O183" i="5"/>
  <c r="P183" i="5"/>
  <c r="Q183" i="5"/>
  <c r="R183" i="5"/>
  <c r="S183" i="5"/>
  <c r="B184" i="5"/>
  <c r="C184" i="5"/>
  <c r="D184" i="5"/>
  <c r="E184" i="5"/>
  <c r="F184" i="5"/>
  <c r="G184" i="5"/>
  <c r="H184" i="5"/>
  <c r="I184" i="5"/>
  <c r="J184" i="5"/>
  <c r="K184" i="5"/>
  <c r="L184" i="5"/>
  <c r="M184" i="5"/>
  <c r="N184" i="5"/>
  <c r="O184" i="5"/>
  <c r="P184" i="5"/>
  <c r="Q184" i="5"/>
  <c r="R184" i="5"/>
  <c r="S184" i="5"/>
  <c r="B185" i="5"/>
  <c r="C185" i="5"/>
  <c r="D185" i="5"/>
  <c r="E185" i="5"/>
  <c r="F185" i="5"/>
  <c r="G185" i="5"/>
  <c r="H185" i="5"/>
  <c r="I185" i="5"/>
  <c r="J185" i="5"/>
  <c r="K185" i="5"/>
  <c r="L185" i="5"/>
  <c r="M185" i="5"/>
  <c r="N185" i="5"/>
  <c r="O185" i="5"/>
  <c r="P185" i="5"/>
  <c r="Q185" i="5"/>
  <c r="R185" i="5"/>
  <c r="S185" i="5"/>
  <c r="B186" i="5"/>
  <c r="C186" i="5"/>
  <c r="D186" i="5"/>
  <c r="E186" i="5"/>
  <c r="F186" i="5"/>
  <c r="G186" i="5"/>
  <c r="H186" i="5"/>
  <c r="I186" i="5"/>
  <c r="J186" i="5"/>
  <c r="K186" i="5"/>
  <c r="L186" i="5"/>
  <c r="M186" i="5"/>
  <c r="N186" i="5"/>
  <c r="O186" i="5"/>
  <c r="P186" i="5"/>
  <c r="Q186" i="5"/>
  <c r="R186" i="5"/>
  <c r="S186" i="5"/>
  <c r="B187" i="5"/>
  <c r="C187" i="5"/>
  <c r="D187" i="5"/>
  <c r="E187" i="5"/>
  <c r="F187" i="5"/>
  <c r="G187" i="5"/>
  <c r="H187" i="5"/>
  <c r="I187" i="5"/>
  <c r="J187" i="5"/>
  <c r="K187" i="5"/>
  <c r="L187" i="5"/>
  <c r="M187" i="5"/>
  <c r="N187" i="5"/>
  <c r="O187" i="5"/>
  <c r="P187" i="5"/>
  <c r="Q187" i="5"/>
  <c r="R187" i="5"/>
  <c r="S187" i="5"/>
  <c r="B188" i="5"/>
  <c r="C188" i="5"/>
  <c r="D188" i="5"/>
  <c r="E188" i="5"/>
  <c r="F188" i="5"/>
  <c r="G188" i="5"/>
  <c r="H188" i="5"/>
  <c r="I188" i="5"/>
  <c r="J188" i="5"/>
  <c r="K188" i="5"/>
  <c r="L188" i="5"/>
  <c r="M188" i="5"/>
  <c r="N188" i="5"/>
  <c r="O188" i="5"/>
  <c r="P188" i="5"/>
  <c r="Q188" i="5"/>
  <c r="R188" i="5"/>
  <c r="S188" i="5"/>
  <c r="B189" i="5"/>
  <c r="C189" i="5"/>
  <c r="D189" i="5"/>
  <c r="E189" i="5"/>
  <c r="F189" i="5"/>
  <c r="G189" i="5"/>
  <c r="H189" i="5"/>
  <c r="I189" i="5"/>
  <c r="J189" i="5"/>
  <c r="K189" i="5"/>
  <c r="L189" i="5"/>
  <c r="M189" i="5"/>
  <c r="N189" i="5"/>
  <c r="O189" i="5"/>
  <c r="P189" i="5"/>
  <c r="Q189" i="5"/>
  <c r="R189" i="5"/>
  <c r="S189" i="5"/>
  <c r="B190" i="5"/>
  <c r="C190" i="5"/>
  <c r="D190" i="5"/>
  <c r="E190" i="5"/>
  <c r="F190" i="5"/>
  <c r="G190" i="5"/>
  <c r="H190" i="5"/>
  <c r="I190" i="5"/>
  <c r="J190" i="5"/>
  <c r="K190" i="5"/>
  <c r="L190" i="5"/>
  <c r="M190" i="5"/>
  <c r="N190" i="5"/>
  <c r="O190" i="5"/>
  <c r="P190" i="5"/>
  <c r="Q190" i="5"/>
  <c r="R190" i="5"/>
  <c r="S190" i="5"/>
  <c r="B191" i="5"/>
  <c r="C191" i="5"/>
  <c r="D191" i="5"/>
  <c r="E191" i="5"/>
  <c r="F191" i="5"/>
  <c r="G191" i="5"/>
  <c r="H191" i="5"/>
  <c r="I191" i="5"/>
  <c r="J191" i="5"/>
  <c r="K191" i="5"/>
  <c r="L191" i="5"/>
  <c r="M191" i="5"/>
  <c r="N191" i="5"/>
  <c r="O191" i="5"/>
  <c r="P191" i="5"/>
  <c r="Q191" i="5"/>
  <c r="R191" i="5"/>
  <c r="S191" i="5"/>
  <c r="B192" i="5"/>
  <c r="C192" i="5"/>
  <c r="D192" i="5"/>
  <c r="E192" i="5"/>
  <c r="F192" i="5"/>
  <c r="G192" i="5"/>
  <c r="H192" i="5"/>
  <c r="I192" i="5"/>
  <c r="J192" i="5"/>
  <c r="K192" i="5"/>
  <c r="L192" i="5"/>
  <c r="M192" i="5"/>
  <c r="N192" i="5"/>
  <c r="O192" i="5"/>
  <c r="P192" i="5"/>
  <c r="Q192" i="5"/>
  <c r="R192" i="5"/>
  <c r="S192" i="5"/>
  <c r="B193" i="5"/>
  <c r="C193" i="5"/>
  <c r="D193" i="5"/>
  <c r="E193" i="5"/>
  <c r="F193" i="5"/>
  <c r="G193" i="5"/>
  <c r="H193" i="5"/>
  <c r="I193" i="5"/>
  <c r="J193" i="5"/>
  <c r="K193" i="5"/>
  <c r="L193" i="5"/>
  <c r="M193" i="5"/>
  <c r="N193" i="5"/>
  <c r="O193" i="5"/>
  <c r="P193" i="5"/>
  <c r="Q193" i="5"/>
  <c r="R193" i="5"/>
  <c r="S193" i="5"/>
  <c r="B194" i="5"/>
  <c r="C194" i="5"/>
  <c r="D194" i="5"/>
  <c r="E194" i="5"/>
  <c r="F194" i="5"/>
  <c r="G194" i="5"/>
  <c r="H194" i="5"/>
  <c r="I194" i="5"/>
  <c r="J194" i="5"/>
  <c r="K194" i="5"/>
  <c r="L194" i="5"/>
  <c r="M194" i="5"/>
  <c r="N194" i="5"/>
  <c r="O194" i="5"/>
  <c r="P194" i="5"/>
  <c r="Q194" i="5"/>
  <c r="R194" i="5"/>
  <c r="S194" i="5"/>
  <c r="B195" i="5"/>
  <c r="C195" i="5"/>
  <c r="D195" i="5"/>
  <c r="E195" i="5"/>
  <c r="F195" i="5"/>
  <c r="G195" i="5"/>
  <c r="H195" i="5"/>
  <c r="I195" i="5"/>
  <c r="J195" i="5"/>
  <c r="K195" i="5"/>
  <c r="L195" i="5"/>
  <c r="M195" i="5"/>
  <c r="N195" i="5"/>
  <c r="O195" i="5"/>
  <c r="P195" i="5"/>
  <c r="Q195" i="5"/>
  <c r="R195" i="5"/>
  <c r="S195" i="5"/>
  <c r="B196" i="5"/>
  <c r="C196" i="5"/>
  <c r="D196" i="5"/>
  <c r="E196" i="5"/>
  <c r="F196" i="5"/>
  <c r="G196" i="5"/>
  <c r="H196" i="5"/>
  <c r="I196" i="5"/>
  <c r="J196" i="5"/>
  <c r="K196" i="5"/>
  <c r="L196" i="5"/>
  <c r="M196" i="5"/>
  <c r="N196" i="5"/>
  <c r="O196" i="5"/>
  <c r="P196" i="5"/>
  <c r="Q196" i="5"/>
  <c r="R196" i="5"/>
  <c r="S196" i="5"/>
  <c r="B197" i="5"/>
  <c r="C197" i="5"/>
  <c r="D197" i="5"/>
  <c r="E197" i="5"/>
  <c r="F197" i="5"/>
  <c r="G197" i="5"/>
  <c r="H197" i="5"/>
  <c r="I197" i="5"/>
  <c r="J197" i="5"/>
  <c r="K197" i="5"/>
  <c r="L197" i="5"/>
  <c r="M197" i="5"/>
  <c r="N197" i="5"/>
  <c r="O197" i="5"/>
  <c r="P197" i="5"/>
  <c r="Q197" i="5"/>
  <c r="R197" i="5"/>
  <c r="S197" i="5"/>
  <c r="B198" i="5"/>
  <c r="C198" i="5"/>
  <c r="D198" i="5"/>
  <c r="E198" i="5"/>
  <c r="F198" i="5"/>
  <c r="G198" i="5"/>
  <c r="H198" i="5"/>
  <c r="I198" i="5"/>
  <c r="J198" i="5"/>
  <c r="K198" i="5"/>
  <c r="L198" i="5"/>
  <c r="M198" i="5"/>
  <c r="N198" i="5"/>
  <c r="O198" i="5"/>
  <c r="P198" i="5"/>
  <c r="Q198" i="5"/>
  <c r="R198" i="5"/>
  <c r="S198" i="5"/>
  <c r="B199" i="5"/>
  <c r="C199" i="5"/>
  <c r="D199" i="5"/>
  <c r="E199" i="5"/>
  <c r="F199" i="5"/>
  <c r="G199" i="5"/>
  <c r="H199" i="5"/>
  <c r="I199" i="5"/>
  <c r="J199" i="5"/>
  <c r="K199" i="5"/>
  <c r="L199" i="5"/>
  <c r="M199" i="5"/>
  <c r="N199" i="5"/>
  <c r="O199" i="5"/>
  <c r="P199" i="5"/>
  <c r="Q199" i="5"/>
  <c r="R199" i="5"/>
  <c r="S199" i="5"/>
  <c r="B200" i="5"/>
  <c r="C200" i="5"/>
  <c r="D200" i="5"/>
  <c r="E200" i="5"/>
  <c r="F200" i="5"/>
  <c r="G200" i="5"/>
  <c r="H200" i="5"/>
  <c r="I200" i="5"/>
  <c r="J200" i="5"/>
  <c r="K200" i="5"/>
  <c r="L200" i="5"/>
  <c r="M200" i="5"/>
  <c r="N200" i="5"/>
  <c r="O200" i="5"/>
  <c r="P200" i="5"/>
  <c r="Q200" i="5"/>
  <c r="R200" i="5"/>
  <c r="S200" i="5"/>
  <c r="B201" i="5"/>
  <c r="C201" i="5"/>
  <c r="D201" i="5"/>
  <c r="E201" i="5"/>
  <c r="F201" i="5"/>
  <c r="G201" i="5"/>
  <c r="H201" i="5"/>
  <c r="I201" i="5"/>
  <c r="J201" i="5"/>
  <c r="K201" i="5"/>
  <c r="L201" i="5"/>
  <c r="M201" i="5"/>
  <c r="N201" i="5"/>
  <c r="O201" i="5"/>
  <c r="P201" i="5"/>
  <c r="Q201" i="5"/>
  <c r="R201" i="5"/>
  <c r="S201" i="5"/>
  <c r="B202" i="5"/>
  <c r="C202" i="5"/>
  <c r="D202" i="5"/>
  <c r="E202" i="5"/>
  <c r="F202" i="5"/>
  <c r="G202" i="5"/>
  <c r="H202" i="5"/>
  <c r="I202" i="5"/>
  <c r="J202" i="5"/>
  <c r="K202" i="5"/>
  <c r="L202" i="5"/>
  <c r="M202" i="5"/>
  <c r="N202" i="5"/>
  <c r="O202" i="5"/>
  <c r="P202" i="5"/>
  <c r="Q202" i="5"/>
  <c r="R202" i="5"/>
  <c r="S202" i="5"/>
  <c r="B203" i="5"/>
  <c r="C203" i="5"/>
  <c r="D203" i="5"/>
  <c r="E203" i="5"/>
  <c r="F203" i="5"/>
  <c r="G203" i="5"/>
  <c r="H203" i="5"/>
  <c r="I203" i="5"/>
  <c r="J203" i="5"/>
  <c r="K203" i="5"/>
  <c r="L203" i="5"/>
  <c r="M203" i="5"/>
  <c r="N203" i="5"/>
  <c r="O203" i="5"/>
  <c r="P203" i="5"/>
  <c r="Q203" i="5"/>
  <c r="R203" i="5"/>
  <c r="S203" i="5"/>
  <c r="B204" i="5"/>
  <c r="C204" i="5"/>
  <c r="D204" i="5"/>
  <c r="E204" i="5"/>
  <c r="F204" i="5"/>
  <c r="G204" i="5"/>
  <c r="H204" i="5"/>
  <c r="I204" i="5"/>
  <c r="J204" i="5"/>
  <c r="K204" i="5"/>
  <c r="L204" i="5"/>
  <c r="M204" i="5"/>
  <c r="N204" i="5"/>
  <c r="O204" i="5"/>
  <c r="P204" i="5"/>
  <c r="Q204" i="5"/>
  <c r="R204" i="5"/>
  <c r="S204" i="5"/>
  <c r="B205" i="5"/>
  <c r="C205" i="5"/>
  <c r="D205" i="5"/>
  <c r="E205" i="5"/>
  <c r="F205" i="5"/>
  <c r="G205" i="5"/>
  <c r="H205" i="5"/>
  <c r="I205" i="5"/>
  <c r="J205" i="5"/>
  <c r="K205" i="5"/>
  <c r="L205" i="5"/>
  <c r="M205" i="5"/>
  <c r="N205" i="5"/>
  <c r="O205" i="5"/>
  <c r="P205" i="5"/>
  <c r="Q205" i="5"/>
  <c r="R205" i="5"/>
  <c r="S205" i="5"/>
  <c r="B206" i="5"/>
  <c r="C206" i="5"/>
  <c r="D206" i="5"/>
  <c r="E206" i="5"/>
  <c r="F206" i="5"/>
  <c r="G206" i="5"/>
  <c r="H206" i="5"/>
  <c r="I206" i="5"/>
  <c r="J206" i="5"/>
  <c r="K206" i="5"/>
  <c r="L206" i="5"/>
  <c r="M206" i="5"/>
  <c r="N206" i="5"/>
  <c r="O206" i="5"/>
  <c r="P206" i="5"/>
  <c r="Q206" i="5"/>
  <c r="R206" i="5"/>
  <c r="S206" i="5"/>
  <c r="B207" i="5"/>
  <c r="C207" i="5"/>
  <c r="D207" i="5"/>
  <c r="E207" i="5"/>
  <c r="F207" i="5"/>
  <c r="G207" i="5"/>
  <c r="H207" i="5"/>
  <c r="I207" i="5"/>
  <c r="J207" i="5"/>
  <c r="K207" i="5"/>
  <c r="L207" i="5"/>
  <c r="M207" i="5"/>
  <c r="N207" i="5"/>
  <c r="O207" i="5"/>
  <c r="P207" i="5"/>
  <c r="Q207" i="5"/>
  <c r="R207" i="5"/>
  <c r="S207" i="5"/>
  <c r="B208" i="5"/>
  <c r="C208" i="5"/>
  <c r="D208" i="5"/>
  <c r="E208" i="5"/>
  <c r="F208" i="5"/>
  <c r="G208" i="5"/>
  <c r="H208" i="5"/>
  <c r="I208" i="5"/>
  <c r="J208" i="5"/>
  <c r="K208" i="5"/>
  <c r="L208" i="5"/>
  <c r="M208" i="5"/>
  <c r="N208" i="5"/>
  <c r="O208" i="5"/>
  <c r="P208" i="5"/>
  <c r="Q208" i="5"/>
  <c r="R208" i="5"/>
  <c r="S208" i="5"/>
  <c r="B209" i="5"/>
  <c r="C209" i="5"/>
  <c r="D209" i="5"/>
  <c r="E209" i="5"/>
  <c r="F209" i="5"/>
  <c r="G209" i="5"/>
  <c r="H209" i="5"/>
  <c r="I209" i="5"/>
  <c r="J209" i="5"/>
  <c r="K209" i="5"/>
  <c r="L209" i="5"/>
  <c r="M209" i="5"/>
  <c r="N209" i="5"/>
  <c r="O209" i="5"/>
  <c r="P209" i="5"/>
  <c r="Q209" i="5"/>
  <c r="R209" i="5"/>
  <c r="S209" i="5"/>
  <c r="B210" i="5"/>
  <c r="C210" i="5"/>
  <c r="D210" i="5"/>
  <c r="E210" i="5"/>
  <c r="F210" i="5"/>
  <c r="G210" i="5"/>
  <c r="H210" i="5"/>
  <c r="I210" i="5"/>
  <c r="J210" i="5"/>
  <c r="K210" i="5"/>
  <c r="L210" i="5"/>
  <c r="M210" i="5"/>
  <c r="N210" i="5"/>
  <c r="O210" i="5"/>
  <c r="P210" i="5"/>
  <c r="Q210" i="5"/>
  <c r="R210" i="5"/>
  <c r="S210" i="5"/>
  <c r="B211" i="5"/>
  <c r="C211" i="5"/>
  <c r="D211" i="5"/>
  <c r="E211" i="5"/>
  <c r="F211" i="5"/>
  <c r="G211" i="5"/>
  <c r="H211" i="5"/>
  <c r="I211" i="5"/>
  <c r="J211" i="5"/>
  <c r="K211" i="5"/>
  <c r="L211" i="5"/>
  <c r="M211" i="5"/>
  <c r="N211" i="5"/>
  <c r="O211" i="5"/>
  <c r="P211" i="5"/>
  <c r="Q211" i="5"/>
  <c r="R211" i="5"/>
  <c r="S211" i="5"/>
  <c r="B212" i="5"/>
  <c r="C212" i="5"/>
  <c r="D212" i="5"/>
  <c r="E212" i="5"/>
  <c r="F212" i="5"/>
  <c r="G212" i="5"/>
  <c r="H212" i="5"/>
  <c r="I212" i="5"/>
  <c r="J212" i="5"/>
  <c r="K212" i="5"/>
  <c r="L212" i="5"/>
  <c r="M212" i="5"/>
  <c r="N212" i="5"/>
  <c r="O212" i="5"/>
  <c r="P212" i="5"/>
  <c r="Q212" i="5"/>
  <c r="R212" i="5"/>
  <c r="S212" i="5"/>
  <c r="B213" i="5"/>
  <c r="C213" i="5"/>
  <c r="D213" i="5"/>
  <c r="E213" i="5"/>
  <c r="F213" i="5"/>
  <c r="G213" i="5"/>
  <c r="H213" i="5"/>
  <c r="I213" i="5"/>
  <c r="J213" i="5"/>
  <c r="K213" i="5"/>
  <c r="L213" i="5"/>
  <c r="M213" i="5"/>
  <c r="N213" i="5"/>
  <c r="O213" i="5"/>
  <c r="P213" i="5"/>
  <c r="Q213" i="5"/>
  <c r="R213" i="5"/>
  <c r="S213" i="5"/>
  <c r="B214" i="5"/>
  <c r="C214" i="5"/>
  <c r="D214" i="5"/>
  <c r="E214" i="5"/>
  <c r="F214" i="5"/>
  <c r="G214" i="5"/>
  <c r="H214" i="5"/>
  <c r="I214" i="5"/>
  <c r="J214" i="5"/>
  <c r="K214" i="5"/>
  <c r="L214" i="5"/>
  <c r="M214" i="5"/>
  <c r="N214" i="5"/>
  <c r="O214" i="5"/>
  <c r="P214" i="5"/>
  <c r="Q214" i="5"/>
  <c r="R214" i="5"/>
  <c r="S214" i="5"/>
  <c r="B215" i="5"/>
  <c r="C215" i="5"/>
  <c r="D215" i="5"/>
  <c r="E215" i="5"/>
  <c r="F215" i="5"/>
  <c r="G215" i="5"/>
  <c r="H215" i="5"/>
  <c r="I215" i="5"/>
  <c r="J215" i="5"/>
  <c r="K215" i="5"/>
  <c r="L215" i="5"/>
  <c r="M215" i="5"/>
  <c r="N215" i="5"/>
  <c r="O215" i="5"/>
  <c r="P215" i="5"/>
  <c r="Q215" i="5"/>
  <c r="R215" i="5"/>
  <c r="S215" i="5"/>
  <c r="B216" i="5"/>
  <c r="C216" i="5"/>
  <c r="D216" i="5"/>
  <c r="E216" i="5"/>
  <c r="F216" i="5"/>
  <c r="G216" i="5"/>
  <c r="H216" i="5"/>
  <c r="I216" i="5"/>
  <c r="J216" i="5"/>
  <c r="K216" i="5"/>
  <c r="L216" i="5"/>
  <c r="M216" i="5"/>
  <c r="N216" i="5"/>
  <c r="O216" i="5"/>
  <c r="P216" i="5"/>
  <c r="Q216" i="5"/>
  <c r="R216" i="5"/>
  <c r="S216" i="5"/>
  <c r="B217" i="5"/>
  <c r="C217" i="5"/>
  <c r="D217" i="5"/>
  <c r="E217" i="5"/>
  <c r="F217" i="5"/>
  <c r="G217" i="5"/>
  <c r="H217" i="5"/>
  <c r="I217" i="5"/>
  <c r="J217" i="5"/>
  <c r="K217" i="5"/>
  <c r="L217" i="5"/>
  <c r="M217" i="5"/>
  <c r="N217" i="5"/>
  <c r="O217" i="5"/>
  <c r="P217" i="5"/>
  <c r="Q217" i="5"/>
  <c r="R217" i="5"/>
  <c r="S217" i="5"/>
  <c r="B218" i="5"/>
  <c r="C218" i="5"/>
  <c r="D218" i="5"/>
  <c r="E218" i="5"/>
  <c r="F218" i="5"/>
  <c r="G218" i="5"/>
  <c r="H218" i="5"/>
  <c r="I218" i="5"/>
  <c r="J218" i="5"/>
  <c r="K218" i="5"/>
  <c r="L218" i="5"/>
  <c r="M218" i="5"/>
  <c r="N218" i="5"/>
  <c r="O218" i="5"/>
  <c r="P218" i="5"/>
  <c r="Q218" i="5"/>
  <c r="R218" i="5"/>
  <c r="S218" i="5"/>
  <c r="B219" i="5"/>
  <c r="C219" i="5"/>
  <c r="D219" i="5"/>
  <c r="E219" i="5"/>
  <c r="F219" i="5"/>
  <c r="G219" i="5"/>
  <c r="H219" i="5"/>
  <c r="I219" i="5"/>
  <c r="J219" i="5"/>
  <c r="K219" i="5"/>
  <c r="L219" i="5"/>
  <c r="M219" i="5"/>
  <c r="N219" i="5"/>
  <c r="O219" i="5"/>
  <c r="P219" i="5"/>
  <c r="Q219" i="5"/>
  <c r="R219" i="5"/>
  <c r="S219" i="5"/>
  <c r="B220" i="5"/>
  <c r="C220" i="5"/>
  <c r="D220" i="5"/>
  <c r="E220" i="5"/>
  <c r="F220" i="5"/>
  <c r="G220" i="5"/>
  <c r="H220" i="5"/>
  <c r="I220" i="5"/>
  <c r="J220" i="5"/>
  <c r="K220" i="5"/>
  <c r="L220" i="5"/>
  <c r="M220" i="5"/>
  <c r="N220" i="5"/>
  <c r="O220" i="5"/>
  <c r="P220" i="5"/>
  <c r="Q220" i="5"/>
  <c r="R220" i="5"/>
  <c r="S220" i="5"/>
  <c r="B221" i="5"/>
  <c r="C221" i="5"/>
  <c r="D221" i="5"/>
  <c r="E221" i="5"/>
  <c r="F221" i="5"/>
  <c r="G221" i="5"/>
  <c r="H221" i="5"/>
  <c r="I221" i="5"/>
  <c r="J221" i="5"/>
  <c r="K221" i="5"/>
  <c r="L221" i="5"/>
  <c r="M221" i="5"/>
  <c r="N221" i="5"/>
  <c r="O221" i="5"/>
  <c r="P221" i="5"/>
  <c r="Q221" i="5"/>
  <c r="R221" i="5"/>
  <c r="S221" i="5"/>
  <c r="B222" i="5"/>
  <c r="C222" i="5"/>
  <c r="D222" i="5"/>
  <c r="E222" i="5"/>
  <c r="F222" i="5"/>
  <c r="G222" i="5"/>
  <c r="H222" i="5"/>
  <c r="I222" i="5"/>
  <c r="J222" i="5"/>
  <c r="K222" i="5"/>
  <c r="L222" i="5"/>
  <c r="M222" i="5"/>
  <c r="N222" i="5"/>
  <c r="O222" i="5"/>
  <c r="P222" i="5"/>
  <c r="Q222" i="5"/>
  <c r="R222" i="5"/>
  <c r="S222" i="5"/>
  <c r="B223" i="5"/>
  <c r="C223" i="5"/>
  <c r="D223" i="5"/>
  <c r="E223" i="5"/>
  <c r="F223" i="5"/>
  <c r="G223" i="5"/>
  <c r="H223" i="5"/>
  <c r="I223" i="5"/>
  <c r="J223" i="5"/>
  <c r="K223" i="5"/>
  <c r="L223" i="5"/>
  <c r="M223" i="5"/>
  <c r="N223" i="5"/>
  <c r="O223" i="5"/>
  <c r="P223" i="5"/>
  <c r="Q223" i="5"/>
  <c r="R223" i="5"/>
  <c r="S223" i="5"/>
  <c r="B224" i="5"/>
  <c r="C224" i="5"/>
  <c r="D224" i="5"/>
  <c r="E224" i="5"/>
  <c r="F224" i="5"/>
  <c r="G224" i="5"/>
  <c r="H224" i="5"/>
  <c r="I224" i="5"/>
  <c r="J224" i="5"/>
  <c r="K224" i="5"/>
  <c r="L224" i="5"/>
  <c r="M224" i="5"/>
  <c r="N224" i="5"/>
  <c r="O224" i="5"/>
  <c r="P224" i="5"/>
  <c r="Q224" i="5"/>
  <c r="R224" i="5"/>
  <c r="S224" i="5"/>
  <c r="B225" i="5"/>
  <c r="C225" i="5"/>
  <c r="D225" i="5"/>
  <c r="E225" i="5"/>
  <c r="F225" i="5"/>
  <c r="G225" i="5"/>
  <c r="H225" i="5"/>
  <c r="I225" i="5"/>
  <c r="J225" i="5"/>
  <c r="K225" i="5"/>
  <c r="L225" i="5"/>
  <c r="M225" i="5"/>
  <c r="N225" i="5"/>
  <c r="O225" i="5"/>
  <c r="P225" i="5"/>
  <c r="Q225" i="5"/>
  <c r="R225" i="5"/>
  <c r="S225" i="5"/>
  <c r="B226" i="5"/>
  <c r="C226" i="5"/>
  <c r="D226" i="5"/>
  <c r="E226" i="5"/>
  <c r="F226" i="5"/>
  <c r="G226" i="5"/>
  <c r="H226" i="5"/>
  <c r="I226" i="5"/>
  <c r="J226" i="5"/>
  <c r="K226" i="5"/>
  <c r="L226" i="5"/>
  <c r="M226" i="5"/>
  <c r="N226" i="5"/>
  <c r="O226" i="5"/>
  <c r="P226" i="5"/>
  <c r="Q226" i="5"/>
  <c r="R226" i="5"/>
  <c r="S226" i="5"/>
  <c r="B227" i="5"/>
  <c r="C227" i="5"/>
  <c r="D227" i="5"/>
  <c r="E227" i="5"/>
  <c r="F227" i="5"/>
  <c r="G227" i="5"/>
  <c r="H227" i="5"/>
  <c r="I227" i="5"/>
  <c r="J227" i="5"/>
  <c r="K227" i="5"/>
  <c r="L227" i="5"/>
  <c r="M227" i="5"/>
  <c r="N227" i="5"/>
  <c r="O227" i="5"/>
  <c r="P227" i="5"/>
  <c r="Q227" i="5"/>
  <c r="R227" i="5"/>
  <c r="S227" i="5"/>
  <c r="B228" i="5"/>
  <c r="C228" i="5"/>
  <c r="D228" i="5"/>
  <c r="E228" i="5"/>
  <c r="F228" i="5"/>
  <c r="G228" i="5"/>
  <c r="H228" i="5"/>
  <c r="I228" i="5"/>
  <c r="J228" i="5"/>
  <c r="K228" i="5"/>
  <c r="L228" i="5"/>
  <c r="M228" i="5"/>
  <c r="N228" i="5"/>
  <c r="O228" i="5"/>
  <c r="P228" i="5"/>
  <c r="Q228" i="5"/>
  <c r="R228" i="5"/>
  <c r="S228" i="5"/>
  <c r="B229" i="5"/>
  <c r="C229" i="5"/>
  <c r="D229" i="5"/>
  <c r="E229" i="5"/>
  <c r="F229" i="5"/>
  <c r="G229" i="5"/>
  <c r="H229" i="5"/>
  <c r="I229" i="5"/>
  <c r="J229" i="5"/>
  <c r="K229" i="5"/>
  <c r="L229" i="5"/>
  <c r="M229" i="5"/>
  <c r="N229" i="5"/>
  <c r="O229" i="5"/>
  <c r="P229" i="5"/>
  <c r="Q229" i="5"/>
  <c r="R229" i="5"/>
  <c r="S229" i="5"/>
  <c r="B230" i="5"/>
  <c r="C230" i="5"/>
  <c r="D230" i="5"/>
  <c r="E230" i="5"/>
  <c r="F230" i="5"/>
  <c r="G230" i="5"/>
  <c r="H230" i="5"/>
  <c r="I230" i="5"/>
  <c r="J230" i="5"/>
  <c r="K230" i="5"/>
  <c r="L230" i="5"/>
  <c r="M230" i="5"/>
  <c r="N230" i="5"/>
  <c r="O230" i="5"/>
  <c r="P230" i="5"/>
  <c r="Q230" i="5"/>
  <c r="R230" i="5"/>
  <c r="S230" i="5"/>
  <c r="B231" i="5"/>
  <c r="C231" i="5"/>
  <c r="D231" i="5"/>
  <c r="E231" i="5"/>
  <c r="F231" i="5"/>
  <c r="G231" i="5"/>
  <c r="H231" i="5"/>
  <c r="I231" i="5"/>
  <c r="J231" i="5"/>
  <c r="K231" i="5"/>
  <c r="L231" i="5"/>
  <c r="M231" i="5"/>
  <c r="N231" i="5"/>
  <c r="O231" i="5"/>
  <c r="P231" i="5"/>
  <c r="Q231" i="5"/>
  <c r="R231" i="5"/>
  <c r="S231" i="5"/>
  <c r="B232" i="5"/>
  <c r="C232" i="5"/>
  <c r="D232" i="5"/>
  <c r="E232" i="5"/>
  <c r="F232" i="5"/>
  <c r="G232" i="5"/>
  <c r="H232" i="5"/>
  <c r="I232" i="5"/>
  <c r="J232" i="5"/>
  <c r="K232" i="5"/>
  <c r="L232" i="5"/>
  <c r="M232" i="5"/>
  <c r="N232" i="5"/>
  <c r="O232" i="5"/>
  <c r="P232" i="5"/>
  <c r="Q232" i="5"/>
  <c r="R232" i="5"/>
  <c r="S232" i="5"/>
  <c r="B233" i="5"/>
  <c r="C233" i="5"/>
  <c r="D233" i="5"/>
  <c r="E233" i="5"/>
  <c r="F233" i="5"/>
  <c r="G233" i="5"/>
  <c r="H233" i="5"/>
  <c r="I233" i="5"/>
  <c r="J233" i="5"/>
  <c r="K233" i="5"/>
  <c r="L233" i="5"/>
  <c r="M233" i="5"/>
  <c r="N233" i="5"/>
  <c r="O233" i="5"/>
  <c r="P233" i="5"/>
  <c r="Q233" i="5"/>
  <c r="R233" i="5"/>
  <c r="S233" i="5"/>
  <c r="B234" i="5"/>
  <c r="C234" i="5"/>
  <c r="D234" i="5"/>
  <c r="E234" i="5"/>
  <c r="F234" i="5"/>
  <c r="G234" i="5"/>
  <c r="H234" i="5"/>
  <c r="I234" i="5"/>
  <c r="J234" i="5"/>
  <c r="K234" i="5"/>
  <c r="L234" i="5"/>
  <c r="M234" i="5"/>
  <c r="N234" i="5"/>
  <c r="O234" i="5"/>
  <c r="P234" i="5"/>
  <c r="Q234" i="5"/>
  <c r="R234" i="5"/>
  <c r="S234" i="5"/>
  <c r="B235" i="5"/>
  <c r="C235" i="5"/>
  <c r="D235" i="5"/>
  <c r="E235" i="5"/>
  <c r="F235" i="5"/>
  <c r="G235" i="5"/>
  <c r="H235" i="5"/>
  <c r="I235" i="5"/>
  <c r="J235" i="5"/>
  <c r="K235" i="5"/>
  <c r="L235" i="5"/>
  <c r="M235" i="5"/>
  <c r="N235" i="5"/>
  <c r="O235" i="5"/>
  <c r="P235" i="5"/>
  <c r="Q235" i="5"/>
  <c r="R235" i="5"/>
  <c r="S235" i="5"/>
  <c r="B236" i="5"/>
  <c r="C236" i="5"/>
  <c r="D236" i="5"/>
  <c r="E236" i="5"/>
  <c r="F236" i="5"/>
  <c r="G236" i="5"/>
  <c r="H236" i="5"/>
  <c r="I236" i="5"/>
  <c r="J236" i="5"/>
  <c r="K236" i="5"/>
  <c r="L236" i="5"/>
  <c r="M236" i="5"/>
  <c r="N236" i="5"/>
  <c r="O236" i="5"/>
  <c r="P236" i="5"/>
  <c r="Q236" i="5"/>
  <c r="R236" i="5"/>
  <c r="S236" i="5"/>
  <c r="B237" i="5"/>
  <c r="C237" i="5"/>
  <c r="D237" i="5"/>
  <c r="E237" i="5"/>
  <c r="F237" i="5"/>
  <c r="G237" i="5"/>
  <c r="H237" i="5"/>
  <c r="I237" i="5"/>
  <c r="J237" i="5"/>
  <c r="K237" i="5"/>
  <c r="L237" i="5"/>
  <c r="M237" i="5"/>
  <c r="N237" i="5"/>
  <c r="O237" i="5"/>
  <c r="P237" i="5"/>
  <c r="Q237" i="5"/>
  <c r="R237" i="5"/>
  <c r="S237" i="5"/>
  <c r="B238" i="5"/>
  <c r="C238" i="5"/>
  <c r="D238" i="5"/>
  <c r="E238" i="5"/>
  <c r="F238" i="5"/>
  <c r="G238" i="5"/>
  <c r="H238" i="5"/>
  <c r="I238" i="5"/>
  <c r="J238" i="5"/>
  <c r="K238" i="5"/>
  <c r="L238" i="5"/>
  <c r="M238" i="5"/>
  <c r="N238" i="5"/>
  <c r="O238" i="5"/>
  <c r="P238" i="5"/>
  <c r="Q238" i="5"/>
  <c r="R238" i="5"/>
  <c r="S238" i="5"/>
  <c r="B239" i="5"/>
  <c r="C239" i="5"/>
  <c r="D239" i="5"/>
  <c r="E239" i="5"/>
  <c r="F239" i="5"/>
  <c r="G239" i="5"/>
  <c r="H239" i="5"/>
  <c r="I239" i="5"/>
  <c r="J239" i="5"/>
  <c r="K239" i="5"/>
  <c r="L239" i="5"/>
  <c r="M239" i="5"/>
  <c r="N239" i="5"/>
  <c r="O239" i="5"/>
  <c r="P239" i="5"/>
  <c r="Q239" i="5"/>
  <c r="R239" i="5"/>
  <c r="S239" i="5"/>
  <c r="B240" i="5"/>
  <c r="C240" i="5"/>
  <c r="D240" i="5"/>
  <c r="E240" i="5"/>
  <c r="F240" i="5"/>
  <c r="G240" i="5"/>
  <c r="H240" i="5"/>
  <c r="I240" i="5"/>
  <c r="J240" i="5"/>
  <c r="K240" i="5"/>
  <c r="L240" i="5"/>
  <c r="M240" i="5"/>
  <c r="N240" i="5"/>
  <c r="O240" i="5"/>
  <c r="P240" i="5"/>
  <c r="Q240" i="5"/>
  <c r="R240" i="5"/>
  <c r="S240" i="5"/>
  <c r="B241" i="5"/>
  <c r="C241" i="5"/>
  <c r="D241" i="5"/>
  <c r="E241" i="5"/>
  <c r="F241" i="5"/>
  <c r="G241" i="5"/>
  <c r="H241" i="5"/>
  <c r="I241" i="5"/>
  <c r="J241" i="5"/>
  <c r="K241" i="5"/>
  <c r="L241" i="5"/>
  <c r="M241" i="5"/>
  <c r="N241" i="5"/>
  <c r="O241" i="5"/>
  <c r="P241" i="5"/>
  <c r="Q241" i="5"/>
  <c r="R241" i="5"/>
  <c r="S241" i="5"/>
  <c r="B242" i="5"/>
  <c r="C242" i="5"/>
  <c r="D242" i="5"/>
  <c r="E242" i="5"/>
  <c r="F242" i="5"/>
  <c r="G242" i="5"/>
  <c r="H242" i="5"/>
  <c r="I242" i="5"/>
  <c r="J242" i="5"/>
  <c r="K242" i="5"/>
  <c r="L242" i="5"/>
  <c r="M242" i="5"/>
  <c r="N242" i="5"/>
  <c r="O242" i="5"/>
  <c r="P242" i="5"/>
  <c r="Q242" i="5"/>
  <c r="R242" i="5"/>
  <c r="S242" i="5"/>
  <c r="B243" i="5"/>
  <c r="C243" i="5"/>
  <c r="D243" i="5"/>
  <c r="E243" i="5"/>
  <c r="F243" i="5"/>
  <c r="G243" i="5"/>
  <c r="H243" i="5"/>
  <c r="I243" i="5"/>
  <c r="J243" i="5"/>
  <c r="K243" i="5"/>
  <c r="L243" i="5"/>
  <c r="M243" i="5"/>
  <c r="N243" i="5"/>
  <c r="O243" i="5"/>
  <c r="P243" i="5"/>
  <c r="Q243" i="5"/>
  <c r="R243" i="5"/>
  <c r="S243" i="5"/>
  <c r="B244" i="5"/>
  <c r="C244" i="5"/>
  <c r="D244" i="5"/>
  <c r="E244" i="5"/>
  <c r="F244" i="5"/>
  <c r="G244" i="5"/>
  <c r="H244" i="5"/>
  <c r="I244" i="5"/>
  <c r="J244" i="5"/>
  <c r="K244" i="5"/>
  <c r="L244" i="5"/>
  <c r="M244" i="5"/>
  <c r="N244" i="5"/>
  <c r="O244" i="5"/>
  <c r="P244" i="5"/>
  <c r="Q244" i="5"/>
  <c r="R244" i="5"/>
  <c r="S244" i="5"/>
  <c r="B245" i="5"/>
  <c r="C245" i="5"/>
  <c r="D245" i="5"/>
  <c r="E245" i="5"/>
  <c r="F245" i="5"/>
  <c r="G245" i="5"/>
  <c r="H245" i="5"/>
  <c r="I245" i="5"/>
  <c r="J245" i="5"/>
  <c r="K245" i="5"/>
  <c r="L245" i="5"/>
  <c r="M245" i="5"/>
  <c r="N245" i="5"/>
  <c r="O245" i="5"/>
  <c r="P245" i="5"/>
  <c r="Q245" i="5"/>
  <c r="R245" i="5"/>
  <c r="S245" i="5"/>
  <c r="B246" i="5"/>
  <c r="C246" i="5"/>
  <c r="D246" i="5"/>
  <c r="E246" i="5"/>
  <c r="F246" i="5"/>
  <c r="G246" i="5"/>
  <c r="H246" i="5"/>
  <c r="I246" i="5"/>
  <c r="J246" i="5"/>
  <c r="K246" i="5"/>
  <c r="L246" i="5"/>
  <c r="M246" i="5"/>
  <c r="N246" i="5"/>
  <c r="O246" i="5"/>
  <c r="P246" i="5"/>
  <c r="Q246" i="5"/>
  <c r="R246" i="5"/>
  <c r="S246" i="5"/>
  <c r="B247" i="5"/>
  <c r="C247" i="5"/>
  <c r="D247" i="5"/>
  <c r="E247" i="5"/>
  <c r="F247" i="5"/>
  <c r="G247" i="5"/>
  <c r="H247" i="5"/>
  <c r="I247" i="5"/>
  <c r="J247" i="5"/>
  <c r="K247" i="5"/>
  <c r="L247" i="5"/>
  <c r="M247" i="5"/>
  <c r="N247" i="5"/>
  <c r="O247" i="5"/>
  <c r="P247" i="5"/>
  <c r="Q247" i="5"/>
  <c r="R247" i="5"/>
  <c r="S247" i="5"/>
  <c r="B248" i="5"/>
  <c r="C248" i="5"/>
  <c r="D248" i="5"/>
  <c r="E248" i="5"/>
  <c r="F248" i="5"/>
  <c r="G248" i="5"/>
  <c r="H248" i="5"/>
  <c r="I248" i="5"/>
  <c r="J248" i="5"/>
  <c r="K248" i="5"/>
  <c r="L248" i="5"/>
  <c r="M248" i="5"/>
  <c r="N248" i="5"/>
  <c r="O248" i="5"/>
  <c r="P248" i="5"/>
  <c r="Q248" i="5"/>
  <c r="R248" i="5"/>
  <c r="S248" i="5"/>
  <c r="B249" i="5"/>
  <c r="C249" i="5"/>
  <c r="D249" i="5"/>
  <c r="E249" i="5"/>
  <c r="F249" i="5"/>
  <c r="G249" i="5"/>
  <c r="H249" i="5"/>
  <c r="I249" i="5"/>
  <c r="J249" i="5"/>
  <c r="K249" i="5"/>
  <c r="L249" i="5"/>
  <c r="M249" i="5"/>
  <c r="N249" i="5"/>
  <c r="O249" i="5"/>
  <c r="P249" i="5"/>
  <c r="Q249" i="5"/>
  <c r="R249" i="5"/>
  <c r="S249" i="5"/>
  <c r="B250" i="5"/>
  <c r="C250" i="5"/>
  <c r="D250" i="5"/>
  <c r="E250" i="5"/>
  <c r="F250" i="5"/>
  <c r="G250" i="5"/>
  <c r="H250" i="5"/>
  <c r="I250" i="5"/>
  <c r="J250" i="5"/>
  <c r="K250" i="5"/>
  <c r="L250" i="5"/>
  <c r="M250" i="5"/>
  <c r="N250" i="5"/>
  <c r="O250" i="5"/>
  <c r="P250" i="5"/>
  <c r="Q250" i="5"/>
  <c r="R250" i="5"/>
  <c r="S250" i="5"/>
  <c r="B251" i="5"/>
  <c r="C251" i="5"/>
  <c r="D251" i="5"/>
  <c r="E251" i="5"/>
  <c r="F251" i="5"/>
  <c r="G251" i="5"/>
  <c r="H251" i="5"/>
  <c r="I251" i="5"/>
  <c r="J251" i="5"/>
  <c r="K251" i="5"/>
  <c r="L251" i="5"/>
  <c r="M251" i="5"/>
  <c r="N251" i="5"/>
  <c r="O251" i="5"/>
  <c r="P251" i="5"/>
  <c r="Q251" i="5"/>
  <c r="R251" i="5"/>
  <c r="S251" i="5"/>
  <c r="B252" i="5"/>
  <c r="C252" i="5"/>
  <c r="D252" i="5"/>
  <c r="E252" i="5"/>
  <c r="F252" i="5"/>
  <c r="G252" i="5"/>
  <c r="H252" i="5"/>
  <c r="I252" i="5"/>
  <c r="J252" i="5"/>
  <c r="K252" i="5"/>
  <c r="L252" i="5"/>
  <c r="M252" i="5"/>
  <c r="N252" i="5"/>
  <c r="O252" i="5"/>
  <c r="P252" i="5"/>
  <c r="Q252" i="5"/>
  <c r="R252" i="5"/>
  <c r="S252" i="5"/>
  <c r="B253" i="5"/>
  <c r="C253" i="5"/>
  <c r="D253" i="5"/>
  <c r="E253" i="5"/>
  <c r="F253" i="5"/>
  <c r="G253" i="5"/>
  <c r="H253" i="5"/>
  <c r="I253" i="5"/>
  <c r="J253" i="5"/>
  <c r="K253" i="5"/>
  <c r="L253" i="5"/>
  <c r="M253" i="5"/>
  <c r="N253" i="5"/>
  <c r="O253" i="5"/>
  <c r="P253" i="5"/>
  <c r="Q253" i="5"/>
  <c r="R253" i="5"/>
  <c r="S253" i="5"/>
  <c r="B254" i="5"/>
  <c r="C254" i="5"/>
  <c r="D254" i="5"/>
  <c r="E254" i="5"/>
  <c r="F254" i="5"/>
  <c r="G254" i="5"/>
  <c r="H254" i="5"/>
  <c r="I254" i="5"/>
  <c r="J254" i="5"/>
  <c r="K254" i="5"/>
  <c r="L254" i="5"/>
  <c r="M254" i="5"/>
  <c r="N254" i="5"/>
  <c r="O254" i="5"/>
  <c r="P254" i="5"/>
  <c r="Q254" i="5"/>
  <c r="R254" i="5"/>
  <c r="S254" i="5"/>
  <c r="B255" i="5"/>
  <c r="C255" i="5"/>
  <c r="D255" i="5"/>
  <c r="E255" i="5"/>
  <c r="F255" i="5"/>
  <c r="G255" i="5"/>
  <c r="H255" i="5"/>
  <c r="I255" i="5"/>
  <c r="J255" i="5"/>
  <c r="K255" i="5"/>
  <c r="L255" i="5"/>
  <c r="M255" i="5"/>
  <c r="N255" i="5"/>
  <c r="O255" i="5"/>
  <c r="P255" i="5"/>
  <c r="Q255" i="5"/>
  <c r="R255" i="5"/>
  <c r="S255" i="5"/>
  <c r="B256" i="5"/>
  <c r="C256" i="5"/>
  <c r="D256" i="5"/>
  <c r="E256" i="5"/>
  <c r="F256" i="5"/>
  <c r="G256" i="5"/>
  <c r="H256" i="5"/>
  <c r="I256" i="5"/>
  <c r="J256" i="5"/>
  <c r="K256" i="5"/>
  <c r="L256" i="5"/>
  <c r="M256" i="5"/>
  <c r="N256" i="5"/>
  <c r="O256" i="5"/>
  <c r="P256" i="5"/>
  <c r="Q256" i="5"/>
  <c r="R256" i="5"/>
  <c r="S256" i="5"/>
  <c r="B257" i="5"/>
  <c r="C257" i="5"/>
  <c r="D257" i="5"/>
  <c r="E257" i="5"/>
  <c r="F257" i="5"/>
  <c r="G257" i="5"/>
  <c r="H257" i="5"/>
  <c r="I257" i="5"/>
  <c r="J257" i="5"/>
  <c r="K257" i="5"/>
  <c r="L257" i="5"/>
  <c r="M257" i="5"/>
  <c r="N257" i="5"/>
  <c r="O257" i="5"/>
  <c r="P257" i="5"/>
  <c r="Q257" i="5"/>
  <c r="R257" i="5"/>
  <c r="S257" i="5"/>
  <c r="B258" i="5"/>
  <c r="C258" i="5"/>
  <c r="D258" i="5"/>
  <c r="E258" i="5"/>
  <c r="F258" i="5"/>
  <c r="G258" i="5"/>
  <c r="H258" i="5"/>
  <c r="I258" i="5"/>
  <c r="J258" i="5"/>
  <c r="K258" i="5"/>
  <c r="L258" i="5"/>
  <c r="M258" i="5"/>
  <c r="N258" i="5"/>
  <c r="O258" i="5"/>
  <c r="P258" i="5"/>
  <c r="Q258" i="5"/>
  <c r="R258" i="5"/>
  <c r="S258" i="5"/>
  <c r="B259" i="5"/>
  <c r="C259" i="5"/>
  <c r="D259" i="5"/>
  <c r="E259" i="5"/>
  <c r="F259" i="5"/>
  <c r="G259" i="5"/>
  <c r="H259" i="5"/>
  <c r="I259" i="5"/>
  <c r="J259" i="5"/>
  <c r="K259" i="5"/>
  <c r="L259" i="5"/>
  <c r="M259" i="5"/>
  <c r="N259" i="5"/>
  <c r="O259" i="5"/>
  <c r="P259" i="5"/>
  <c r="Q259" i="5"/>
  <c r="R259" i="5"/>
  <c r="S259" i="5"/>
  <c r="B260" i="5"/>
  <c r="C260" i="5"/>
  <c r="D260" i="5"/>
  <c r="E260" i="5"/>
  <c r="F260" i="5"/>
  <c r="G260" i="5"/>
  <c r="H260" i="5"/>
  <c r="I260" i="5"/>
  <c r="J260" i="5"/>
  <c r="K260" i="5"/>
  <c r="L260" i="5"/>
  <c r="M260" i="5"/>
  <c r="N260" i="5"/>
  <c r="O260" i="5"/>
  <c r="P260" i="5"/>
  <c r="Q260" i="5"/>
  <c r="R260" i="5"/>
  <c r="S260" i="5"/>
  <c r="B261" i="5"/>
  <c r="C261" i="5"/>
  <c r="D261" i="5"/>
  <c r="E261" i="5"/>
  <c r="F261" i="5"/>
  <c r="G261" i="5"/>
  <c r="H261" i="5"/>
  <c r="I261" i="5"/>
  <c r="J261" i="5"/>
  <c r="K261" i="5"/>
  <c r="L261" i="5"/>
  <c r="M261" i="5"/>
  <c r="N261" i="5"/>
  <c r="O261" i="5"/>
  <c r="P261" i="5"/>
  <c r="Q261" i="5"/>
  <c r="R261" i="5"/>
  <c r="S261" i="5"/>
  <c r="B262" i="5"/>
  <c r="C262" i="5"/>
  <c r="D262" i="5"/>
  <c r="E262" i="5"/>
  <c r="F262" i="5"/>
  <c r="G262" i="5"/>
  <c r="H262" i="5"/>
  <c r="I262" i="5"/>
  <c r="J262" i="5"/>
  <c r="K262" i="5"/>
  <c r="L262" i="5"/>
  <c r="M262" i="5"/>
  <c r="N262" i="5"/>
  <c r="O262" i="5"/>
  <c r="P262" i="5"/>
  <c r="Q262" i="5"/>
  <c r="R262" i="5"/>
  <c r="S262" i="5"/>
  <c r="B263" i="5"/>
  <c r="C263" i="5"/>
  <c r="D263" i="5"/>
  <c r="E263" i="5"/>
  <c r="F263" i="5"/>
  <c r="G263" i="5"/>
  <c r="H263" i="5"/>
  <c r="I263" i="5"/>
  <c r="J263" i="5"/>
  <c r="K263" i="5"/>
  <c r="L263" i="5"/>
  <c r="M263" i="5"/>
  <c r="N263" i="5"/>
  <c r="O263" i="5"/>
  <c r="P263" i="5"/>
  <c r="Q263" i="5"/>
  <c r="R263" i="5"/>
  <c r="S263" i="5"/>
  <c r="B264" i="5"/>
  <c r="C264" i="5"/>
  <c r="D264" i="5"/>
  <c r="E264" i="5"/>
  <c r="F264" i="5"/>
  <c r="G264" i="5"/>
  <c r="H264" i="5"/>
  <c r="I264" i="5"/>
  <c r="J264" i="5"/>
  <c r="K264" i="5"/>
  <c r="L264" i="5"/>
  <c r="M264" i="5"/>
  <c r="N264" i="5"/>
  <c r="O264" i="5"/>
  <c r="P264" i="5"/>
  <c r="Q264" i="5"/>
  <c r="R264" i="5"/>
  <c r="S264" i="5"/>
  <c r="F35" i="5" l="1"/>
  <c r="S29" i="5"/>
  <c r="C51" i="5" l="1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Q51" i="5"/>
  <c r="R51" i="5"/>
  <c r="S51" i="5"/>
  <c r="B51" i="5"/>
  <c r="B26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B27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B28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B29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B30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B31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B32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B33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B34" i="5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B35" i="5"/>
  <c r="C35" i="5"/>
  <c r="D35" i="5"/>
  <c r="E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B36" i="5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B37" i="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B38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B39" i="5"/>
  <c r="C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B40" i="5"/>
  <c r="C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B41" i="5"/>
  <c r="C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B42" i="5"/>
  <c r="C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B43" i="5"/>
  <c r="C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B44" i="5"/>
  <c r="C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B45" i="5"/>
  <c r="C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B46" i="5"/>
  <c r="C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B47" i="5"/>
  <c r="C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B48" i="5"/>
  <c r="C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B49" i="5"/>
  <c r="C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B50" i="5"/>
  <c r="C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R50" i="5"/>
  <c r="S50" i="5"/>
  <c r="B21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B22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B2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B24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B25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B20" i="5"/>
  <c r="C6" i="5"/>
  <c r="D6" i="5"/>
  <c r="E6" i="5"/>
  <c r="G6" i="5"/>
  <c r="I6" i="5"/>
  <c r="J6" i="5"/>
  <c r="K6" i="5"/>
  <c r="M6" i="5"/>
  <c r="R6" i="5"/>
  <c r="C7" i="5"/>
  <c r="D7" i="5"/>
  <c r="E7" i="5"/>
  <c r="G7" i="5"/>
  <c r="I7" i="5"/>
  <c r="J7" i="5"/>
  <c r="K7" i="5"/>
  <c r="M7" i="5"/>
  <c r="R7" i="5"/>
  <c r="C8" i="5"/>
  <c r="D8" i="5"/>
  <c r="E8" i="5"/>
  <c r="G8" i="5"/>
  <c r="I8" i="5"/>
  <c r="J8" i="5"/>
  <c r="K8" i="5"/>
  <c r="M8" i="5"/>
  <c r="R8" i="5"/>
  <c r="C9" i="5"/>
  <c r="D9" i="5"/>
  <c r="E9" i="5"/>
  <c r="G9" i="5"/>
  <c r="I9" i="5"/>
  <c r="J9" i="5"/>
  <c r="K9" i="5"/>
  <c r="M9" i="5"/>
  <c r="R9" i="5"/>
  <c r="C10" i="5"/>
  <c r="D10" i="5"/>
  <c r="E10" i="5"/>
  <c r="G10" i="5"/>
  <c r="I10" i="5"/>
  <c r="J10" i="5"/>
  <c r="K10" i="5"/>
  <c r="M10" i="5"/>
  <c r="R10" i="5"/>
  <c r="C11" i="5"/>
  <c r="D11" i="5"/>
  <c r="E11" i="5"/>
  <c r="F11" i="5"/>
  <c r="G11" i="5"/>
  <c r="H11" i="5"/>
  <c r="I11" i="5"/>
  <c r="J11" i="5"/>
  <c r="K11" i="5"/>
  <c r="L11" i="5"/>
  <c r="M11" i="5"/>
  <c r="N11" i="5"/>
  <c r="R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C5" i="5"/>
  <c r="D5" i="5"/>
  <c r="E5" i="5"/>
  <c r="G5" i="5"/>
  <c r="I5" i="5"/>
  <c r="J5" i="5"/>
  <c r="K5" i="5"/>
  <c r="M5" i="5"/>
  <c r="R5" i="5"/>
  <c r="B5" i="5"/>
  <c r="Q54" i="1" l="1"/>
  <c r="Q55" i="1"/>
  <c r="Q59" i="1"/>
  <c r="Q47" i="1"/>
  <c r="Q102" i="1"/>
  <c r="Q105" i="1"/>
  <c r="Q106" i="1"/>
  <c r="Q107" i="1"/>
  <c r="Q108" i="1"/>
  <c r="Q109" i="1"/>
  <c r="Q110" i="1"/>
  <c r="Q112" i="1"/>
  <c r="Q113" i="1"/>
  <c r="Q114" i="1"/>
  <c r="Q159" i="1"/>
  <c r="Q160" i="1"/>
  <c r="Q161" i="1"/>
  <c r="Q162" i="1"/>
  <c r="Q163" i="1"/>
  <c r="Q164" i="1"/>
  <c r="Q166" i="1"/>
  <c r="Q167" i="1"/>
  <c r="Q168" i="1"/>
  <c r="Q214" i="1"/>
  <c r="Q215" i="1"/>
  <c r="Q216" i="1"/>
  <c r="Q217" i="1"/>
  <c r="Q218" i="1"/>
  <c r="Q219" i="1"/>
  <c r="Q221" i="1"/>
  <c r="Q222" i="1"/>
  <c r="Q223" i="1"/>
  <c r="Q211" i="1"/>
  <c r="Q269" i="1"/>
  <c r="Q270" i="1"/>
  <c r="Q271" i="1"/>
  <c r="Q272" i="1"/>
  <c r="Q273" i="1"/>
  <c r="Q274" i="1"/>
  <c r="Q276" i="1"/>
  <c r="Q277" i="1"/>
  <c r="Q278" i="1"/>
  <c r="Q266" i="1"/>
  <c r="Q323" i="1"/>
  <c r="Q324" i="1"/>
  <c r="Q325" i="1"/>
  <c r="Q326" i="1"/>
  <c r="Q327" i="1"/>
  <c r="Q328" i="1"/>
  <c r="Q330" i="1"/>
  <c r="Q331" i="1"/>
  <c r="Q332" i="1"/>
  <c r="Q320" i="1"/>
  <c r="Q385" i="1"/>
  <c r="Q386" i="1"/>
  <c r="Q387" i="1"/>
  <c r="Q378" i="1"/>
  <c r="Q379" i="1"/>
  <c r="Q380" i="1"/>
  <c r="Q381" i="1"/>
  <c r="Q382" i="1"/>
  <c r="Q383" i="1"/>
  <c r="Q375" i="1"/>
  <c r="Q432" i="1"/>
  <c r="Q433" i="1"/>
  <c r="Q434" i="1"/>
  <c r="Q435" i="1"/>
  <c r="Q436" i="1"/>
  <c r="Q437" i="1"/>
  <c r="Q439" i="1"/>
  <c r="Q440" i="1"/>
  <c r="Q441" i="1"/>
  <c r="Q429" i="1"/>
  <c r="Q494" i="1"/>
  <c r="Q495" i="1"/>
  <c r="Q496" i="1"/>
  <c r="Q487" i="1"/>
  <c r="Q488" i="1"/>
  <c r="Q489" i="1"/>
  <c r="Q490" i="1"/>
  <c r="Q491" i="1"/>
  <c r="Q492" i="1"/>
  <c r="Q484" i="1"/>
  <c r="Q156" i="1"/>
  <c r="S496" i="1" l="1"/>
  <c r="R496" i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C496" i="1"/>
  <c r="B496" i="1"/>
  <c r="S495" i="1"/>
  <c r="R495" i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C495" i="1"/>
  <c r="B495" i="1"/>
  <c r="S494" i="1"/>
  <c r="R494" i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C494" i="1"/>
  <c r="B494" i="1"/>
  <c r="S492" i="1"/>
  <c r="R492" i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C492" i="1"/>
  <c r="B492" i="1"/>
  <c r="S491" i="1"/>
  <c r="R491" i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C491" i="1"/>
  <c r="B491" i="1"/>
  <c r="S490" i="1"/>
  <c r="R490" i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C490" i="1"/>
  <c r="B490" i="1"/>
  <c r="S489" i="1"/>
  <c r="R489" i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C489" i="1"/>
  <c r="B489" i="1"/>
  <c r="S488" i="1"/>
  <c r="R488" i="1"/>
  <c r="P488" i="1"/>
  <c r="O488" i="1"/>
  <c r="N488" i="1"/>
  <c r="M488" i="1"/>
  <c r="L488" i="1"/>
  <c r="K488" i="1"/>
  <c r="J488" i="1"/>
  <c r="I488" i="1"/>
  <c r="H488" i="1"/>
  <c r="G488" i="1"/>
  <c r="F488" i="1"/>
  <c r="E488" i="1"/>
  <c r="D488" i="1"/>
  <c r="C488" i="1"/>
  <c r="B488" i="1"/>
  <c r="S487" i="1"/>
  <c r="R487" i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C487" i="1"/>
  <c r="B487" i="1"/>
  <c r="R485" i="1"/>
  <c r="P485" i="1"/>
  <c r="N485" i="1"/>
  <c r="L485" i="1"/>
  <c r="H485" i="1"/>
  <c r="F485" i="1"/>
  <c r="E485" i="1"/>
  <c r="C485" i="1"/>
  <c r="S484" i="1"/>
  <c r="R484" i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C484" i="1"/>
  <c r="B484" i="1"/>
  <c r="S441" i="1"/>
  <c r="R441" i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C441" i="1"/>
  <c r="B441" i="1"/>
  <c r="S440" i="1"/>
  <c r="R440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C440" i="1"/>
  <c r="B440" i="1"/>
  <c r="S439" i="1"/>
  <c r="R439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C439" i="1"/>
  <c r="B439" i="1"/>
  <c r="S437" i="1"/>
  <c r="R437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C437" i="1"/>
  <c r="B437" i="1"/>
  <c r="S436" i="1"/>
  <c r="R436" i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C436" i="1"/>
  <c r="B436" i="1"/>
  <c r="S435" i="1"/>
  <c r="R435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C435" i="1"/>
  <c r="B435" i="1"/>
  <c r="S434" i="1"/>
  <c r="R434" i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C434" i="1"/>
  <c r="B434" i="1"/>
  <c r="S433" i="1"/>
  <c r="R433" i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C433" i="1"/>
  <c r="B433" i="1"/>
  <c r="S432" i="1"/>
  <c r="R432" i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C432" i="1"/>
  <c r="B432" i="1"/>
  <c r="R430" i="1"/>
  <c r="P430" i="1"/>
  <c r="N430" i="1"/>
  <c r="L430" i="1"/>
  <c r="H430" i="1"/>
  <c r="F430" i="1"/>
  <c r="E430" i="1"/>
  <c r="C430" i="1"/>
  <c r="S429" i="1"/>
  <c r="R429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C429" i="1"/>
  <c r="B429" i="1"/>
  <c r="S387" i="1"/>
  <c r="R387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C387" i="1"/>
  <c r="B387" i="1"/>
  <c r="S386" i="1"/>
  <c r="R386" i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C386" i="1"/>
  <c r="B386" i="1"/>
  <c r="S385" i="1"/>
  <c r="R385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C385" i="1"/>
  <c r="B385" i="1"/>
  <c r="S383" i="1"/>
  <c r="R383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C383" i="1"/>
  <c r="B383" i="1"/>
  <c r="S382" i="1"/>
  <c r="R382" i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C382" i="1"/>
  <c r="B382" i="1"/>
  <c r="S381" i="1"/>
  <c r="R381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C381" i="1"/>
  <c r="B381" i="1"/>
  <c r="S380" i="1"/>
  <c r="R380" i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C380" i="1"/>
  <c r="B380" i="1"/>
  <c r="S379" i="1"/>
  <c r="R379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C379" i="1"/>
  <c r="B379" i="1"/>
  <c r="S378" i="1"/>
  <c r="R378" i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C378" i="1"/>
  <c r="B378" i="1"/>
  <c r="R376" i="1"/>
  <c r="P376" i="1"/>
  <c r="N376" i="1"/>
  <c r="L376" i="1"/>
  <c r="H376" i="1"/>
  <c r="F376" i="1"/>
  <c r="E376" i="1"/>
  <c r="C376" i="1"/>
  <c r="S375" i="1"/>
  <c r="R375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C375" i="1"/>
  <c r="B375" i="1"/>
  <c r="S332" i="1"/>
  <c r="R332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C332" i="1"/>
  <c r="B332" i="1"/>
  <c r="S331" i="1"/>
  <c r="R331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C331" i="1"/>
  <c r="B331" i="1"/>
  <c r="S330" i="1"/>
  <c r="R330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C330" i="1"/>
  <c r="B330" i="1"/>
  <c r="S328" i="1"/>
  <c r="R328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C328" i="1"/>
  <c r="B328" i="1"/>
  <c r="S327" i="1"/>
  <c r="R327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C327" i="1"/>
  <c r="B327" i="1"/>
  <c r="S326" i="1"/>
  <c r="R326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C326" i="1"/>
  <c r="B326" i="1"/>
  <c r="S325" i="1"/>
  <c r="R325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S324" i="1"/>
  <c r="R324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S323" i="1"/>
  <c r="R323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R321" i="1"/>
  <c r="P321" i="1"/>
  <c r="N321" i="1"/>
  <c r="L321" i="1"/>
  <c r="H321" i="1"/>
  <c r="F321" i="1"/>
  <c r="E321" i="1"/>
  <c r="C321" i="1"/>
  <c r="S320" i="1"/>
  <c r="R320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S278" i="1"/>
  <c r="R278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S277" i="1"/>
  <c r="R277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S276" i="1"/>
  <c r="R276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S274" i="1"/>
  <c r="R274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S273" i="1"/>
  <c r="R273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S272" i="1"/>
  <c r="R272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S271" i="1"/>
  <c r="R271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S270" i="1"/>
  <c r="R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S269" i="1"/>
  <c r="R269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R267" i="1"/>
  <c r="P267" i="1"/>
  <c r="N267" i="1"/>
  <c r="L267" i="1"/>
  <c r="H267" i="1"/>
  <c r="F267" i="1"/>
  <c r="E267" i="1"/>
  <c r="C267" i="1"/>
  <c r="S266" i="1"/>
  <c r="R266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S223" i="1"/>
  <c r="R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S222" i="1"/>
  <c r="R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S221" i="1"/>
  <c r="R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S219" i="1"/>
  <c r="R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S218" i="1"/>
  <c r="R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S217" i="1"/>
  <c r="R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S216" i="1"/>
  <c r="R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S215" i="1"/>
  <c r="R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S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R212" i="1"/>
  <c r="P212" i="1"/>
  <c r="N212" i="1"/>
  <c r="L212" i="1"/>
  <c r="H212" i="1"/>
  <c r="F212" i="1"/>
  <c r="E212" i="1"/>
  <c r="C212" i="1"/>
  <c r="S211" i="1"/>
  <c r="R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S168" i="1"/>
  <c r="R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S167" i="1"/>
  <c r="R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S166" i="1"/>
  <c r="R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S164" i="1"/>
  <c r="R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S163" i="1"/>
  <c r="R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S162" i="1"/>
  <c r="R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S161" i="1"/>
  <c r="R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S160" i="1"/>
  <c r="R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S159" i="1"/>
  <c r="R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R157" i="1"/>
  <c r="P157" i="1"/>
  <c r="N157" i="1"/>
  <c r="L157" i="1"/>
  <c r="H157" i="1"/>
  <c r="F157" i="1"/>
  <c r="E157" i="1"/>
  <c r="C157" i="1"/>
  <c r="S156" i="1"/>
  <c r="R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S114" i="1"/>
  <c r="R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S113" i="1"/>
  <c r="R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S112" i="1"/>
  <c r="R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S110" i="1"/>
  <c r="R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S109" i="1"/>
  <c r="R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S108" i="1"/>
  <c r="R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S107" i="1"/>
  <c r="R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S106" i="1"/>
  <c r="R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S105" i="1"/>
  <c r="R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R103" i="1"/>
  <c r="P103" i="1"/>
  <c r="N103" i="1"/>
  <c r="L103" i="1"/>
  <c r="H103" i="1"/>
  <c r="F103" i="1"/>
  <c r="E103" i="1"/>
  <c r="C103" i="1"/>
  <c r="S102" i="1"/>
  <c r="R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S59" i="1"/>
  <c r="R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R58" i="1"/>
  <c r="M58" i="1"/>
  <c r="K58" i="1"/>
  <c r="J58" i="1"/>
  <c r="I58" i="1"/>
  <c r="G58" i="1"/>
  <c r="E58" i="1"/>
  <c r="D58" i="1"/>
  <c r="C58" i="1"/>
  <c r="B58" i="1"/>
  <c r="S55" i="1"/>
  <c r="R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S54" i="1"/>
  <c r="R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R53" i="1"/>
  <c r="M53" i="1"/>
  <c r="K53" i="1"/>
  <c r="J53" i="1"/>
  <c r="I53" i="1"/>
  <c r="G53" i="1"/>
  <c r="E53" i="1"/>
  <c r="D53" i="1"/>
  <c r="C53" i="1"/>
  <c r="B53" i="1"/>
  <c r="R48" i="1"/>
  <c r="P48" i="1"/>
  <c r="N48" i="1"/>
  <c r="L48" i="1"/>
  <c r="H48" i="1"/>
  <c r="F48" i="1"/>
  <c r="E48" i="1"/>
  <c r="C48" i="1"/>
  <c r="S47" i="1"/>
  <c r="R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</calcChain>
</file>

<file path=xl/sharedStrings.xml><?xml version="1.0" encoding="utf-8"?>
<sst xmlns="http://schemas.openxmlformats.org/spreadsheetml/2006/main" count="1878" uniqueCount="103">
  <si>
    <t>---------</t>
  </si>
  <si>
    <t>DIA</t>
  </si>
  <si>
    <t>UR MED</t>
  </si>
  <si>
    <t>Vento</t>
  </si>
  <si>
    <t>UR MAX</t>
  </si>
  <si>
    <t>Vel.Vento</t>
  </si>
  <si>
    <t>UR MIN</t>
  </si>
  <si>
    <t>Chuva</t>
  </si>
  <si>
    <t>Rad.Glob.</t>
  </si>
  <si>
    <t>(%)</t>
  </si>
  <si>
    <t>Max (m/s)</t>
  </si>
  <si>
    <t>(mm)</t>
  </si>
  <si>
    <t>(MJ/m2.d)</t>
  </si>
  <si>
    <t>Tmin</t>
  </si>
  <si>
    <t>Tmed</t>
  </si>
  <si>
    <t>Tmax</t>
  </si>
  <si>
    <t>ea</t>
  </si>
  <si>
    <t>(kPa)</t>
  </si>
  <si>
    <t>es</t>
  </si>
  <si>
    <t>DPV</t>
  </si>
  <si>
    <t>Patm</t>
  </si>
  <si>
    <t>ESTACAO METEOROLOGICA AUTOMATICA - DADOS METEOROLOGICOS DIARIOS</t>
  </si>
  <si>
    <t>CAMPUS REGIONAL DE UMUARAMA - FAZENDA (CAU/CCA)</t>
  </si>
  <si>
    <t>DEPARTAMENTO DE CIÊNCIAS AGRONÔMICAS</t>
  </si>
  <si>
    <t>UNIVERSIDADE ESTADUAL DE MARINGÁ</t>
  </si>
  <si>
    <t>LOCAL: UMUARAMA (PR)   LAT:  23°47'22.37"S    LONG:  53°15'29.98"O    ALT: 401m</t>
  </si>
  <si>
    <t>TPOmax</t>
  </si>
  <si>
    <t>TPOmed</t>
  </si>
  <si>
    <t>TPOmin</t>
  </si>
  <si>
    <t>G</t>
  </si>
  <si>
    <t>MED MES</t>
  </si>
  <si>
    <t>ABS MES</t>
  </si>
  <si>
    <t>Quin 1</t>
  </si>
  <si>
    <t>Dec  1</t>
  </si>
  <si>
    <t xml:space="preserve">Dec </t>
  </si>
  <si>
    <t>Quin</t>
  </si>
  <si>
    <t>Pressão atmosférica</t>
  </si>
  <si>
    <t>Temperatura máxima</t>
  </si>
  <si>
    <t>Temperatura média</t>
  </si>
  <si>
    <t>Temperatura mínima</t>
  </si>
  <si>
    <t>Umidade Relativa do ar máxima</t>
  </si>
  <si>
    <t>Umidade Relativa do ar média</t>
  </si>
  <si>
    <t>Umidade Relativa do ar mínima</t>
  </si>
  <si>
    <t>Pressão de vapor do ar</t>
  </si>
  <si>
    <t>Pressão de vapor saturado</t>
  </si>
  <si>
    <t>Déficit de Pressão de Vapor</t>
  </si>
  <si>
    <t>Temperatura no Ponto de Orvalho máxima</t>
  </si>
  <si>
    <t>Temperatura no Ponto de Orvalho média</t>
  </si>
  <si>
    <t>Temperatura no Ponto de Orvalho mínima</t>
  </si>
  <si>
    <t>Precipitação</t>
  </si>
  <si>
    <t>Radiação global</t>
  </si>
  <si>
    <t>Fluxo de calor no solo</t>
  </si>
  <si>
    <t>Kilopascal</t>
  </si>
  <si>
    <t>Mega joule por metro quadrado por dia</t>
  </si>
  <si>
    <t>Valores médios no mês</t>
  </si>
  <si>
    <t>Valores absolutos (máximo e mínimo) do mês</t>
  </si>
  <si>
    <t>Valores médios referentes a um período de dez dias</t>
  </si>
  <si>
    <t>Valores médios referentes a um período de cinco dias</t>
  </si>
  <si>
    <t>Solicita-se a citação da fonte em publicações nos quais os dados forem utilizados.</t>
  </si>
  <si>
    <t>POSTO METEOROLÓGICO DE UMUARAMA, PR</t>
  </si>
  <si>
    <t xml:space="preserve">BASE DE DADOS DA ESTAÇÃO AUTOMÁTICA </t>
  </si>
  <si>
    <t>DEPARTAMENTO DE CIÊNCIAS AGRONÔMICAS -UEM - CAU/CCA</t>
  </si>
  <si>
    <t>FONTE:</t>
  </si>
  <si>
    <t>ATENÇÃO:</t>
  </si>
  <si>
    <t>Série de Dados Climatológicos do Campus Regional de Umuarama CAU/CCA - Fazenda</t>
  </si>
  <si>
    <t>Departamento de Ciências Agronômicas</t>
  </si>
  <si>
    <t>Centro de Ciências Agrárias</t>
  </si>
  <si>
    <t>Universidade Estadual de Maringá</t>
  </si>
  <si>
    <t>OBSERVAÇÕES PERTINENTES</t>
  </si>
  <si>
    <t>Estação Meteorológica Automática da Fazenda (CAU/CCA)</t>
  </si>
  <si>
    <t>Departamento de  Ciências Agronômicas</t>
  </si>
  <si>
    <t>Campus Regional de Umuarama - FAZENDA (CAU/CCA)</t>
  </si>
  <si>
    <t>Local: Umuarama (PR)   Lat:  23°47'22.37"S    Long: 53°15'29.98"O    Alt: 401 m</t>
  </si>
  <si>
    <t>1)  A atualização do dados ocorrerá com uma frequência de 3 dias</t>
  </si>
  <si>
    <t>2) As observações no posto meteorológico NÃO consideram Horário de Verão</t>
  </si>
  <si>
    <t>3) Os sensores utilizados para coletas de dados estão listados abaixo</t>
  </si>
  <si>
    <t>"Radiação Global (PIRANÔMETRO - MODELO CS300)</t>
  </si>
  <si>
    <t>"Temperatura e Umidade do ar (TERMOHIGRÔMETRO - MODELO HC2S3)</t>
  </si>
  <si>
    <t>"Velocidade e Direção do Vento (CSAT3 Three Dimensional Sonic Anemometer)</t>
  </si>
  <si>
    <t>"Pressão atmosférica (BARÔMETRO, MODELO CS106)</t>
  </si>
  <si>
    <t>"Precipitação (PLUVIÔMETRO - MODELO TB4MM)</t>
  </si>
  <si>
    <t>*Fluxo de calor no solo (HFP01)</t>
  </si>
  <si>
    <t>Vento Dir.</t>
  </si>
  <si>
    <t>Vel (m/s)</t>
  </si>
  <si>
    <t>Velocidade média do vento a 2 m</t>
  </si>
  <si>
    <t>Velocidade máxima do vento a 2 m</t>
  </si>
  <si>
    <t>Direção do vento a 2 metros</t>
  </si>
  <si>
    <t>ABRIL / 2019</t>
  </si>
  <si>
    <t>MAIO / 2019</t>
  </si>
  <si>
    <t>JUNHO / 2019</t>
  </si>
  <si>
    <t>JULHO / 2019</t>
  </si>
  <si>
    <t>AGOSTO / 2019</t>
  </si>
  <si>
    <t>SETEMBRO / 2019</t>
  </si>
  <si>
    <t>OUTUBRO / 2019</t>
  </si>
  <si>
    <t>NOVEMBRO / 2019</t>
  </si>
  <si>
    <t>DEZEMBRO / 2019</t>
  </si>
  <si>
    <t>DADOS DIÁRIOS (ANO 2020)</t>
  </si>
  <si>
    <r>
      <t>(</t>
    </r>
    <r>
      <rPr>
        <vertAlign val="superscript"/>
        <sz val="9"/>
        <rFont val="Courier New"/>
        <family val="3"/>
      </rPr>
      <t>o</t>
    </r>
    <r>
      <rPr>
        <sz val="9"/>
        <rFont val="Courier New"/>
        <family val="3"/>
      </rPr>
      <t>C)</t>
    </r>
  </si>
  <si>
    <r>
      <t>(</t>
    </r>
    <r>
      <rPr>
        <vertAlign val="superscript"/>
        <sz val="9"/>
        <rFont val="Courier New"/>
        <family val="3"/>
      </rPr>
      <t>o</t>
    </r>
    <r>
      <rPr>
        <sz val="9"/>
        <rFont val="Courier New"/>
        <family val="3"/>
      </rPr>
      <t>)</t>
    </r>
  </si>
  <si>
    <r>
      <t>(MJ/m</t>
    </r>
    <r>
      <rPr>
        <vertAlign val="superscript"/>
        <sz val="9"/>
        <rFont val="Courier New"/>
        <family val="3"/>
      </rPr>
      <t>2</t>
    </r>
    <r>
      <rPr>
        <sz val="9"/>
        <rFont val="Courier New"/>
        <family val="3"/>
      </rPr>
      <t>.d)</t>
    </r>
  </si>
  <si>
    <r>
      <t>(MJ/m</t>
    </r>
    <r>
      <rPr>
        <vertAlign val="superscript"/>
        <sz val="9"/>
        <rFont val="Courier New"/>
        <family val="3"/>
      </rPr>
      <t>2</t>
    </r>
    <r>
      <rPr>
        <sz val="9"/>
        <rFont val="Courier New"/>
        <family val="3"/>
      </rPr>
      <t>·d)</t>
    </r>
  </si>
  <si>
    <r>
      <t>Max (m·s</t>
    </r>
    <r>
      <rPr>
        <vertAlign val="superscript"/>
        <sz val="9"/>
        <rFont val="Courier New"/>
        <family val="3"/>
      </rPr>
      <t>-1</t>
    </r>
    <r>
      <rPr>
        <sz val="9"/>
        <rFont val="Courier New"/>
        <family val="3"/>
      </rPr>
      <t>)</t>
    </r>
  </si>
  <si>
    <r>
      <t>Vel (m·s</t>
    </r>
    <r>
      <rPr>
        <vertAlign val="superscript"/>
        <sz val="9"/>
        <rFont val="Courier New"/>
        <family val="3"/>
      </rPr>
      <t>-1</t>
    </r>
    <r>
      <rPr>
        <sz val="9"/>
        <rFont val="Courier New"/>
        <family val="3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</si>
</sst>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color theme="1"/>
      <name val="Courier New"/>
      <family val="3"/>
    </font>
    <font>
      <b/>
      <sz val="11"/>
      <color theme="1"/>
      <name val="Courier New"/>
      <family val="3"/>
    </font>
    <font>
      <sz val="11"/>
      <name val="Courier New"/>
      <family val="3"/>
    </font>
    <font>
      <b/>
      <sz val="11"/>
      <name val="Courier New"/>
      <family val="3"/>
    </font>
    <font>
      <b/>
      <u val="double"/>
      <sz val="11"/>
      <color rgb="FFFF0000"/>
      <name val="Courier New"/>
      <family val="3"/>
    </font>
    <font>
      <sz val="10"/>
      <color theme="1"/>
      <name val="Courier New"/>
      <family val="3"/>
    </font>
    <font>
      <sz val="9"/>
      <color theme="1"/>
      <name val="Courier New"/>
      <family val="3"/>
    </font>
    <font>
      <sz val="9"/>
      <name val="Courier New"/>
      <family val="3"/>
    </font>
    <font>
      <vertAlign val="superscript"/>
      <sz val="9"/>
      <name val="Courier New"/>
      <family val="3"/>
    </font>
    <font>
      <b/>
      <sz val="12"/>
      <color rgb="FF000000"/>
      <name val="Courier New"/>
      <family val="3"/>
    </font>
    <font>
      <b/>
      <sz val="20"/>
      <color rgb="FFFF0000"/>
      <name val="Courier New"/>
      <family val="3"/>
    </font>
    <font>
      <sz val="10"/>
      <color rgb="FF000000"/>
      <name val="Courier New"/>
      <family val="3"/>
    </font>
    <font>
      <b/>
      <sz val="26"/>
      <name val="Courier New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5FE440"/>
        <bgColor indexed="64"/>
      </patternFill>
    </fill>
    <fill>
      <patternFill patternType="solid">
        <fgColor theme="1" tint="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3" borderId="0" xfId="0" applyFont="1" applyFill="1"/>
    <xf numFmtId="0" fontId="2" fillId="4" borderId="0" xfId="0" applyFont="1" applyFill="1"/>
    <xf numFmtId="0" fontId="2" fillId="4" borderId="2" xfId="0" applyFont="1" applyFill="1" applyBorder="1"/>
    <xf numFmtId="0" fontId="2" fillId="4" borderId="0" xfId="0" applyFont="1" applyFill="1" applyAlignment="1"/>
    <xf numFmtId="0" fontId="2" fillId="2" borderId="0" xfId="0" applyFont="1" applyFill="1"/>
    <xf numFmtId="0" fontId="3" fillId="2" borderId="0" xfId="0" applyFont="1" applyFill="1"/>
    <xf numFmtId="0" fontId="2" fillId="6" borderId="0" xfId="0" applyFont="1" applyFill="1"/>
    <xf numFmtId="0" fontId="8" fillId="2" borderId="0" xfId="0" applyFont="1" applyFill="1" applyBorder="1" applyProtection="1"/>
    <xf numFmtId="0" fontId="8" fillId="2" borderId="0" xfId="0" applyFont="1" applyFill="1" applyProtection="1"/>
    <xf numFmtId="0" fontId="8" fillId="2" borderId="0" xfId="0" applyFont="1" applyFill="1" applyAlignment="1" applyProtection="1">
      <alignment horizontal="center"/>
    </xf>
    <xf numFmtId="0" fontId="8" fillId="0" borderId="0" xfId="0" applyFont="1" applyProtection="1"/>
    <xf numFmtId="0" fontId="9" fillId="2" borderId="0" xfId="0" applyFont="1" applyFill="1" applyAlignment="1" applyProtection="1">
      <alignment horizontal="center"/>
    </xf>
    <xf numFmtId="0" fontId="8" fillId="2" borderId="1" xfId="0" applyFont="1" applyFill="1" applyBorder="1" applyProtection="1"/>
    <xf numFmtId="0" fontId="9" fillId="0" borderId="0" xfId="0" applyFont="1" applyAlignment="1" applyProtection="1">
      <alignment horizontal="left"/>
    </xf>
    <xf numFmtId="164" fontId="9" fillId="0" borderId="0" xfId="0" applyNumberFormat="1" applyFont="1" applyAlignment="1" applyProtection="1">
      <alignment horizontal="left"/>
    </xf>
    <xf numFmtId="2" fontId="9" fillId="0" borderId="0" xfId="0" applyNumberFormat="1" applyFont="1" applyAlignment="1" applyProtection="1">
      <alignment horizontal="left"/>
    </xf>
    <xf numFmtId="0" fontId="9" fillId="0" borderId="0" xfId="0" applyFont="1" applyAlignment="1" applyProtection="1">
      <alignment horizontal="center"/>
    </xf>
    <xf numFmtId="164" fontId="9" fillId="0" borderId="0" xfId="0" applyNumberFormat="1" applyFont="1" applyAlignment="1" applyProtection="1">
      <alignment horizontal="center"/>
    </xf>
    <xf numFmtId="2" fontId="9" fillId="0" borderId="0" xfId="0" applyNumberFormat="1" applyFont="1" applyAlignment="1" applyProtection="1">
      <alignment horizontal="center"/>
    </xf>
    <xf numFmtId="0" fontId="9" fillId="0" borderId="0" xfId="0" applyFont="1" applyProtection="1"/>
    <xf numFmtId="0" fontId="8" fillId="0" borderId="0" xfId="0" applyFont="1" applyAlignment="1" applyProtection="1">
      <alignment horizontal="center"/>
    </xf>
    <xf numFmtId="2" fontId="8" fillId="0" borderId="0" xfId="0" applyNumberFormat="1" applyFont="1" applyAlignment="1" applyProtection="1">
      <alignment horizontal="center" vertical="center"/>
    </xf>
    <xf numFmtId="164" fontId="8" fillId="0" borderId="0" xfId="0" applyNumberFormat="1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164" fontId="9" fillId="0" borderId="0" xfId="0" applyNumberFormat="1" applyFont="1" applyAlignment="1" applyProtection="1">
      <alignment horizontal="center" vertical="center"/>
    </xf>
    <xf numFmtId="1" fontId="9" fillId="0" borderId="0" xfId="0" applyNumberFormat="1" applyFont="1" applyAlignment="1" applyProtection="1">
      <alignment horizontal="center" vertical="center"/>
    </xf>
    <xf numFmtId="2" fontId="9" fillId="0" borderId="0" xfId="0" applyNumberFormat="1" applyFont="1" applyAlignment="1" applyProtection="1">
      <alignment horizontal="center" vertical="center"/>
    </xf>
    <xf numFmtId="1" fontId="9" fillId="0" borderId="0" xfId="0" applyNumberFormat="1" applyFont="1" applyAlignment="1" applyProtection="1">
      <alignment horizontal="left"/>
    </xf>
    <xf numFmtId="164" fontId="8" fillId="0" borderId="0" xfId="0" applyNumberFormat="1" applyFont="1" applyProtection="1"/>
    <xf numFmtId="2" fontId="8" fillId="0" borderId="0" xfId="0" applyNumberFormat="1" applyFont="1" applyAlignment="1" applyProtection="1">
      <alignment horizontal="center"/>
    </xf>
    <xf numFmtId="2" fontId="8" fillId="0" borderId="0" xfId="0" applyNumberFormat="1" applyFont="1" applyProtection="1"/>
    <xf numFmtId="164" fontId="8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center"/>
    </xf>
    <xf numFmtId="164" fontId="8" fillId="0" borderId="0" xfId="0" applyNumberFormat="1" applyFont="1" applyAlignment="1" applyProtection="1">
      <alignment horizontal="center"/>
      <protection hidden="1"/>
    </xf>
    <xf numFmtId="2" fontId="8" fillId="0" borderId="0" xfId="0" applyNumberFormat="1" applyFont="1" applyAlignment="1" applyProtection="1">
      <alignment horizontal="center"/>
      <protection hidden="1"/>
    </xf>
    <xf numFmtId="0" fontId="8" fillId="0" borderId="0" xfId="0" applyFont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164" fontId="9" fillId="2" borderId="0" xfId="0" applyNumberFormat="1" applyFont="1" applyFill="1" applyAlignment="1" applyProtection="1">
      <alignment horizontal="left"/>
    </xf>
    <xf numFmtId="2" fontId="9" fillId="2" borderId="0" xfId="0" applyNumberFormat="1" applyFont="1" applyFill="1" applyAlignment="1" applyProtection="1">
      <alignment horizontal="left"/>
    </xf>
    <xf numFmtId="0" fontId="9" fillId="2" borderId="0" xfId="0" applyFont="1" applyFill="1" applyAlignment="1" applyProtection="1">
      <alignment horizontal="left"/>
    </xf>
    <xf numFmtId="0" fontId="7" fillId="3" borderId="0" xfId="0" applyFont="1" applyFill="1"/>
    <xf numFmtId="0" fontId="7" fillId="2" borderId="0" xfId="0" applyFont="1" applyFill="1"/>
    <xf numFmtId="0" fontId="13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4" fillId="5" borderId="0" xfId="1" applyFont="1" applyFill="1" applyAlignment="1" applyProtection="1">
      <alignment horizontal="center" vertical="center"/>
    </xf>
    <xf numFmtId="0" fontId="5" fillId="5" borderId="0" xfId="1" applyFont="1" applyFill="1" applyAlignment="1" applyProtection="1">
      <alignment horizontal="center" vertical="center"/>
    </xf>
    <xf numFmtId="49" fontId="14" fillId="4" borderId="3" xfId="0" applyNumberFormat="1" applyFont="1" applyFill="1" applyBorder="1" applyAlignment="1" applyProtection="1">
      <alignment horizontal="center"/>
    </xf>
  </cellXfs>
  <cellStyles count="2">
    <cellStyle name="Normal" xfId="0" builtinId="0"/>
    <cellStyle name="Normal_Plan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180975</xdr:rowOff>
    </xdr:from>
    <xdr:to>
      <xdr:col>1</xdr:col>
      <xdr:colOff>104775</xdr:colOff>
      <xdr:row>10</xdr:row>
      <xdr:rowOff>150495</xdr:rowOff>
    </xdr:to>
    <xdr:pic>
      <xdr:nvPicPr>
        <xdr:cNvPr id="2" name="Imagem 2" descr="logo_esalq.jpg">
          <a:extLst>
            <a:ext uri="{FF2B5EF4-FFF2-40B4-BE49-F238E27FC236}">
              <a16:creationId xmlns:a16="http://schemas.microsoft.com/office/drawing/2014/main" id="{96506DC5-0116-4FF1-BEB0-8A9D504D1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247650"/>
          <a:ext cx="1061561" cy="163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19050</xdr:colOff>
      <xdr:row>0</xdr:row>
      <xdr:rowOff>82794</xdr:rowOff>
    </xdr:from>
    <xdr:to>
      <xdr:col>17</xdr:col>
      <xdr:colOff>523876</xdr:colOff>
      <xdr:row>6</xdr:row>
      <xdr:rowOff>130880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453043F-9437-436E-9A9D-A2D285B6E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1150" y="82794"/>
          <a:ext cx="1990726" cy="960581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333375</xdr:colOff>
      <xdr:row>0</xdr:row>
      <xdr:rowOff>104775</xdr:rowOff>
    </xdr:from>
    <xdr:to>
      <xdr:col>3</xdr:col>
      <xdr:colOff>312421</xdr:colOff>
      <xdr:row>7</xdr:row>
      <xdr:rowOff>461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94191E3B-CE45-4F4A-A874-777A62071D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104775"/>
          <a:ext cx="1990726" cy="9605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4"/>
  <dimension ref="A1:M30"/>
  <sheetViews>
    <sheetView workbookViewId="0"/>
  </sheetViews>
  <sheetFormatPr defaultColWidth="0" defaultRowHeight="15" customHeight="1" zeroHeight="1" x14ac:dyDescent="0.25"/>
  <cols>
    <col min="1" max="1" width="1.7109375" style="1" customWidth="1"/>
    <col min="2" max="3" width="9.140625" style="1" customWidth="1"/>
    <col min="4" max="4" width="24.5703125" style="1" customWidth="1"/>
    <col min="5" max="5" width="21.28515625" style="1" customWidth="1"/>
    <col min="6" max="6" width="14" style="1" customWidth="1"/>
    <col min="7" max="7" width="11.85546875" style="1" customWidth="1"/>
    <col min="8" max="8" width="10.7109375" style="1" customWidth="1"/>
    <col min="9" max="9" width="21.7109375" style="1" customWidth="1"/>
    <col min="10" max="11" width="9.140625" style="1" customWidth="1"/>
    <col min="12" max="12" width="1.140625" style="1" customWidth="1"/>
    <col min="13" max="16384" width="9.140625" style="1" hidden="1"/>
  </cols>
  <sheetData>
    <row r="1" spans="2:11" ht="8.25" customHeight="1" x14ac:dyDescent="0.25"/>
    <row r="2" spans="2:11" x14ac:dyDescent="0.25">
      <c r="B2" s="2"/>
      <c r="C2" s="2"/>
      <c r="D2" s="2"/>
      <c r="E2" s="2"/>
      <c r="F2" s="2"/>
      <c r="G2" s="2"/>
      <c r="H2" s="2"/>
      <c r="I2" s="2"/>
      <c r="J2" s="2"/>
      <c r="K2" s="3"/>
    </row>
    <row r="3" spans="2:11" x14ac:dyDescent="0.25">
      <c r="B3" s="2"/>
      <c r="C3" s="2"/>
      <c r="D3" s="2"/>
      <c r="E3" s="2"/>
      <c r="F3" s="2"/>
      <c r="G3" s="2"/>
      <c r="H3" s="2"/>
      <c r="I3" s="2"/>
      <c r="J3" s="2"/>
      <c r="K3" s="3"/>
    </row>
    <row r="4" spans="2:11" x14ac:dyDescent="0.25">
      <c r="B4" s="2"/>
      <c r="C4" s="2"/>
      <c r="D4" s="49" t="s">
        <v>67</v>
      </c>
      <c r="E4" s="49" t="s">
        <v>24</v>
      </c>
      <c r="F4" s="49" t="s">
        <v>24</v>
      </c>
      <c r="G4" s="49" t="s">
        <v>24</v>
      </c>
      <c r="H4" s="49" t="s">
        <v>24</v>
      </c>
      <c r="I4" s="49" t="s">
        <v>24</v>
      </c>
      <c r="J4" s="2"/>
      <c r="K4" s="3"/>
    </row>
    <row r="5" spans="2:11" x14ac:dyDescent="0.25">
      <c r="B5" s="2"/>
      <c r="C5" s="2"/>
      <c r="D5" s="49" t="s">
        <v>71</v>
      </c>
      <c r="E5" s="49" t="s">
        <v>22</v>
      </c>
      <c r="F5" s="49" t="s">
        <v>22</v>
      </c>
      <c r="G5" s="49" t="s">
        <v>22</v>
      </c>
      <c r="H5" s="49" t="s">
        <v>22</v>
      </c>
      <c r="I5" s="49" t="s">
        <v>22</v>
      </c>
      <c r="J5" s="2"/>
      <c r="K5" s="3"/>
    </row>
    <row r="6" spans="2:11" x14ac:dyDescent="0.25">
      <c r="B6" s="2"/>
      <c r="C6" s="2"/>
      <c r="D6" s="49" t="s">
        <v>70</v>
      </c>
      <c r="E6" s="49" t="s">
        <v>23</v>
      </c>
      <c r="F6" s="49" t="s">
        <v>23</v>
      </c>
      <c r="G6" s="49" t="s">
        <v>23</v>
      </c>
      <c r="H6" s="49" t="s">
        <v>23</v>
      </c>
      <c r="I6" s="49" t="s">
        <v>23</v>
      </c>
      <c r="J6" s="2"/>
      <c r="K6" s="3"/>
    </row>
    <row r="7" spans="2:11" x14ac:dyDescent="0.25">
      <c r="B7" s="2"/>
      <c r="C7" s="2"/>
      <c r="D7" s="49" t="s">
        <v>69</v>
      </c>
      <c r="E7" s="49"/>
      <c r="F7" s="49"/>
      <c r="G7" s="49"/>
      <c r="H7" s="49"/>
      <c r="I7" s="49"/>
      <c r="J7" s="2"/>
      <c r="K7" s="3"/>
    </row>
    <row r="8" spans="2:11" x14ac:dyDescent="0.25">
      <c r="B8" s="2"/>
      <c r="C8" s="2"/>
      <c r="D8" s="49" t="s">
        <v>72</v>
      </c>
      <c r="E8" s="49"/>
      <c r="F8" s="49"/>
      <c r="G8" s="49"/>
      <c r="H8" s="49"/>
      <c r="I8" s="49"/>
      <c r="J8" s="2"/>
      <c r="K8" s="3"/>
    </row>
    <row r="9" spans="2:11" ht="15.75" x14ac:dyDescent="0.25">
      <c r="B9" s="2"/>
      <c r="C9" s="2"/>
      <c r="D9" s="50" t="s">
        <v>96</v>
      </c>
      <c r="E9" s="50"/>
      <c r="F9" s="50"/>
      <c r="G9" s="50"/>
      <c r="H9" s="50"/>
      <c r="I9" s="50"/>
      <c r="J9" s="2"/>
      <c r="K9" s="3"/>
    </row>
    <row r="10" spans="2:11" x14ac:dyDescent="0.25">
      <c r="B10" s="2"/>
      <c r="C10" s="2"/>
      <c r="D10" s="4"/>
      <c r="E10" s="4"/>
      <c r="F10" s="4"/>
      <c r="G10" s="4"/>
      <c r="H10" s="4"/>
      <c r="I10" s="4"/>
      <c r="J10" s="2"/>
      <c r="K10" s="3"/>
    </row>
    <row r="11" spans="2:11" x14ac:dyDescent="0.25">
      <c r="B11" s="2"/>
      <c r="C11" s="2"/>
      <c r="D11" s="2"/>
      <c r="E11" s="2"/>
      <c r="F11" s="2"/>
      <c r="G11" s="2"/>
      <c r="H11" s="2"/>
      <c r="I11" s="2"/>
      <c r="J11" s="2"/>
      <c r="K11" s="3"/>
    </row>
    <row r="12" spans="2:11" ht="9" customHeight="1" x14ac:dyDescent="0.25"/>
    <row r="13" spans="2:11" ht="9" customHeight="1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2:11" ht="15.75" x14ac:dyDescent="0.3">
      <c r="B14" s="48" t="s">
        <v>68</v>
      </c>
      <c r="C14" s="48"/>
      <c r="D14" s="48"/>
      <c r="E14" s="48"/>
      <c r="F14" s="48"/>
      <c r="G14" s="48"/>
      <c r="H14" s="48"/>
      <c r="I14" s="48"/>
      <c r="J14" s="48"/>
      <c r="K14" s="48"/>
    </row>
    <row r="15" spans="2:11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2:11" ht="15.75" x14ac:dyDescent="0.3">
      <c r="B16" s="6" t="s">
        <v>73</v>
      </c>
      <c r="C16" s="5"/>
      <c r="D16" s="5"/>
      <c r="E16" s="5"/>
      <c r="F16" s="5"/>
      <c r="G16" s="5"/>
      <c r="H16" s="5"/>
      <c r="I16" s="5"/>
      <c r="J16" s="5"/>
      <c r="K16" s="5"/>
    </row>
    <row r="17" spans="2:13" ht="15.75" x14ac:dyDescent="0.3">
      <c r="B17" s="6"/>
      <c r="C17" s="6"/>
      <c r="D17" s="5"/>
      <c r="E17" s="5"/>
      <c r="F17" s="5"/>
      <c r="G17" s="5"/>
      <c r="H17" s="5"/>
      <c r="I17" s="5"/>
      <c r="J17" s="5"/>
      <c r="K17" s="5"/>
    </row>
    <row r="18" spans="2:13" ht="15.75" x14ac:dyDescent="0.3">
      <c r="B18" s="6" t="s">
        <v>74</v>
      </c>
      <c r="C18" s="5"/>
      <c r="D18" s="5"/>
      <c r="E18" s="5"/>
      <c r="F18" s="5"/>
      <c r="G18" s="5"/>
      <c r="H18" s="5"/>
      <c r="I18" s="5"/>
      <c r="J18" s="5"/>
      <c r="K18" s="5"/>
    </row>
    <row r="19" spans="2:13" ht="15.75" x14ac:dyDescent="0.3">
      <c r="B19" s="6"/>
      <c r="C19" s="5"/>
      <c r="D19" s="5"/>
      <c r="E19" s="5"/>
      <c r="F19" s="5"/>
      <c r="G19" s="5"/>
      <c r="H19" s="5"/>
      <c r="I19" s="5"/>
      <c r="J19" s="5"/>
      <c r="K19" s="5"/>
    </row>
    <row r="20" spans="2:13" ht="15.75" x14ac:dyDescent="0.3">
      <c r="B20" s="6" t="s">
        <v>75</v>
      </c>
      <c r="C20" s="5"/>
      <c r="D20" s="5"/>
      <c r="E20" s="5"/>
      <c r="F20" s="5"/>
      <c r="G20" s="5"/>
      <c r="H20" s="5"/>
      <c r="I20" s="5"/>
      <c r="J20" s="5"/>
      <c r="K20" s="5"/>
    </row>
    <row r="21" spans="2:13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2:13" x14ac:dyDescent="0.25">
      <c r="B22" s="5"/>
      <c r="C22" s="5" t="s">
        <v>77</v>
      </c>
      <c r="D22" s="5"/>
      <c r="E22" s="5"/>
      <c r="F22" s="5"/>
      <c r="G22" s="5"/>
      <c r="H22" s="5"/>
      <c r="I22" s="5"/>
      <c r="J22" s="5"/>
      <c r="K22" s="5"/>
    </row>
    <row r="23" spans="2:13" x14ac:dyDescent="0.25">
      <c r="B23" s="5"/>
      <c r="C23" s="5" t="s">
        <v>76</v>
      </c>
      <c r="D23" s="5"/>
      <c r="E23" s="5"/>
      <c r="F23" s="5"/>
      <c r="G23" s="5"/>
      <c r="H23" s="5"/>
      <c r="I23" s="5"/>
      <c r="J23" s="5"/>
      <c r="K23" s="5"/>
    </row>
    <row r="24" spans="2:13" x14ac:dyDescent="0.25">
      <c r="B24" s="5"/>
      <c r="C24" s="5" t="s">
        <v>78</v>
      </c>
      <c r="D24" s="5"/>
      <c r="E24" s="5"/>
      <c r="F24" s="5"/>
      <c r="G24" s="5"/>
      <c r="H24" s="5"/>
      <c r="I24" s="5"/>
      <c r="J24" s="5"/>
      <c r="K24" s="5"/>
    </row>
    <row r="25" spans="2:13" x14ac:dyDescent="0.25">
      <c r="B25" s="5"/>
      <c r="C25" s="5" t="s">
        <v>79</v>
      </c>
      <c r="D25" s="5"/>
      <c r="E25" s="5"/>
      <c r="F25" s="5"/>
      <c r="G25" s="5"/>
      <c r="H25" s="5"/>
      <c r="I25" s="5"/>
      <c r="J25" s="5"/>
      <c r="K25" s="5"/>
    </row>
    <row r="26" spans="2:13" x14ac:dyDescent="0.25">
      <c r="B26" s="5"/>
      <c r="C26" s="5" t="s">
        <v>80</v>
      </c>
      <c r="D26" s="5"/>
      <c r="E26" s="5"/>
      <c r="F26" s="5"/>
      <c r="G26" s="5"/>
      <c r="H26" s="5"/>
      <c r="I26" s="5"/>
      <c r="J26" s="5"/>
      <c r="K26" s="5"/>
      <c r="M26" s="7"/>
    </row>
    <row r="27" spans="2:13" x14ac:dyDescent="0.25">
      <c r="B27" s="5"/>
      <c r="C27" s="5" t="s">
        <v>81</v>
      </c>
      <c r="D27" s="5"/>
      <c r="E27" s="5"/>
      <c r="F27" s="5"/>
      <c r="G27" s="5"/>
      <c r="H27" s="5"/>
      <c r="I27" s="5"/>
      <c r="J27" s="5"/>
      <c r="K27" s="5"/>
    </row>
    <row r="28" spans="2:13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</row>
    <row r="29" spans="2:13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</row>
    <row r="30" spans="2:13" ht="7.5" customHeight="1" x14ac:dyDescent="0.25"/>
  </sheetData>
  <mergeCells count="7">
    <mergeCell ref="B14:K14"/>
    <mergeCell ref="D4:I4"/>
    <mergeCell ref="D5:I5"/>
    <mergeCell ref="D6:I6"/>
    <mergeCell ref="D7:I7"/>
    <mergeCell ref="D8:I8"/>
    <mergeCell ref="D9:I9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>
    <pageSetUpPr fitToPage="1"/>
  </sheetPr>
  <dimension ref="A1:AG498"/>
  <sheetViews>
    <sheetView tabSelected="1" topLeftCell="A9" zoomScaleNormal="100" workbookViewId="0">
      <pane ySplit="1200" topLeftCell="A474" activePane="bottomLeft"/>
      <selection activeCell="O11" sqref="O11"/>
      <selection pane="bottomLeft" activeCell="O81" sqref="O81"/>
    </sheetView>
  </sheetViews>
  <sheetFormatPr defaultColWidth="0" defaultRowHeight="12" zeroHeight="1" x14ac:dyDescent="0.2"/>
  <cols>
    <col min="1" max="9" width="10" style="11" bestFit="1" customWidth="1"/>
    <col min="10" max="10" width="9.140625" style="11" customWidth="1"/>
    <col min="11" max="14" width="10" style="11" bestFit="1" customWidth="1"/>
    <col min="15" max="15" width="12" style="11" bestFit="1" customWidth="1"/>
    <col min="16" max="16" width="11.28515625" style="11" bestFit="1" customWidth="1"/>
    <col min="17" max="17" width="11" style="11" bestFit="1" customWidth="1"/>
    <col min="18" max="19" width="10" style="11" bestFit="1" customWidth="1"/>
    <col min="20" max="20" width="2" style="11" customWidth="1"/>
    <col min="21" max="21" width="0" style="11" hidden="1" customWidth="1"/>
    <col min="22" max="16384" width="9.140625" style="11" hidden="1"/>
  </cols>
  <sheetData>
    <row r="1" spans="1:19" s="8" customFormat="1" x14ac:dyDescent="0.2"/>
    <row r="2" spans="1:19" s="9" customFormat="1" x14ac:dyDescent="0.2">
      <c r="J2" s="10" t="s">
        <v>24</v>
      </c>
    </row>
    <row r="3" spans="1:19" s="9" customFormat="1" x14ac:dyDescent="0.2">
      <c r="C3" s="11"/>
      <c r="J3" s="10" t="s">
        <v>22</v>
      </c>
    </row>
    <row r="4" spans="1:19" s="9" customFormat="1" x14ac:dyDescent="0.2">
      <c r="J4" s="12" t="s">
        <v>23</v>
      </c>
    </row>
    <row r="5" spans="1:19" s="9" customFormat="1" x14ac:dyDescent="0.2">
      <c r="J5" s="12" t="s">
        <v>25</v>
      </c>
    </row>
    <row r="6" spans="1:19" s="9" customFormat="1" x14ac:dyDescent="0.2">
      <c r="J6" s="12" t="s">
        <v>21</v>
      </c>
    </row>
    <row r="7" spans="1:19" s="13" customFormat="1" x14ac:dyDescent="0.2"/>
    <row r="8" spans="1:19" ht="35.25" x14ac:dyDescent="0.6">
      <c r="A8" s="51" t="s">
        <v>87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</row>
    <row r="9" spans="1:19" x14ac:dyDescent="0.2">
      <c r="A9" s="14" t="s">
        <v>0</v>
      </c>
      <c r="B9" s="15" t="s">
        <v>0</v>
      </c>
      <c r="C9" s="15" t="s">
        <v>0</v>
      </c>
      <c r="D9" s="15" t="s">
        <v>0</v>
      </c>
      <c r="E9" s="15" t="s">
        <v>0</v>
      </c>
      <c r="F9" s="15" t="s">
        <v>0</v>
      </c>
      <c r="G9" s="15" t="s">
        <v>0</v>
      </c>
      <c r="H9" s="15" t="s">
        <v>0</v>
      </c>
      <c r="I9" s="15" t="s">
        <v>0</v>
      </c>
      <c r="J9" s="15" t="s">
        <v>0</v>
      </c>
      <c r="K9" s="15" t="s">
        <v>0</v>
      </c>
      <c r="L9" s="15" t="s">
        <v>0</v>
      </c>
      <c r="M9" s="15" t="s">
        <v>0</v>
      </c>
      <c r="N9" s="15" t="s">
        <v>0</v>
      </c>
      <c r="O9" s="15" t="s">
        <v>0</v>
      </c>
      <c r="P9" s="15" t="s">
        <v>0</v>
      </c>
      <c r="Q9" s="15" t="s">
        <v>0</v>
      </c>
      <c r="R9" s="15" t="s">
        <v>0</v>
      </c>
      <c r="S9" s="16" t="s">
        <v>0</v>
      </c>
    </row>
    <row r="10" spans="1:19" x14ac:dyDescent="0.2">
      <c r="A10" s="17" t="s">
        <v>1</v>
      </c>
      <c r="B10" s="18" t="s">
        <v>20</v>
      </c>
      <c r="C10" s="18" t="s">
        <v>15</v>
      </c>
      <c r="D10" s="18" t="s">
        <v>14</v>
      </c>
      <c r="E10" s="18" t="s">
        <v>13</v>
      </c>
      <c r="F10" s="18" t="s">
        <v>4</v>
      </c>
      <c r="G10" s="18" t="s">
        <v>2</v>
      </c>
      <c r="H10" s="18" t="s">
        <v>6</v>
      </c>
      <c r="I10" s="18" t="s">
        <v>16</v>
      </c>
      <c r="J10" s="18" t="s">
        <v>18</v>
      </c>
      <c r="K10" s="18" t="s">
        <v>19</v>
      </c>
      <c r="L10" s="18" t="s">
        <v>26</v>
      </c>
      <c r="M10" s="18" t="s">
        <v>27</v>
      </c>
      <c r="N10" s="18" t="s">
        <v>28</v>
      </c>
      <c r="O10" s="18" t="s">
        <v>3</v>
      </c>
      <c r="P10" s="18" t="s">
        <v>5</v>
      </c>
      <c r="Q10" s="18" t="s">
        <v>82</v>
      </c>
      <c r="R10" s="18" t="s">
        <v>7</v>
      </c>
      <c r="S10" s="19" t="s">
        <v>8</v>
      </c>
    </row>
    <row r="11" spans="1:19" x14ac:dyDescent="0.2">
      <c r="A11" s="20"/>
      <c r="B11" s="18" t="s">
        <v>17</v>
      </c>
      <c r="C11" s="18" t="s">
        <v>97</v>
      </c>
      <c r="D11" s="18" t="s">
        <v>97</v>
      </c>
      <c r="E11" s="18" t="s">
        <v>97</v>
      </c>
      <c r="F11" s="18" t="s">
        <v>9</v>
      </c>
      <c r="G11" s="18" t="s">
        <v>9</v>
      </c>
      <c r="H11" s="18" t="s">
        <v>9</v>
      </c>
      <c r="I11" s="18" t="s">
        <v>17</v>
      </c>
      <c r="J11" s="18" t="s">
        <v>17</v>
      </c>
      <c r="K11" s="18" t="s">
        <v>17</v>
      </c>
      <c r="L11" s="18" t="s">
        <v>97</v>
      </c>
      <c r="M11" s="18" t="s">
        <v>97</v>
      </c>
      <c r="N11" s="18" t="s">
        <v>97</v>
      </c>
      <c r="O11" s="18" t="s">
        <v>102</v>
      </c>
      <c r="P11" s="18" t="s">
        <v>101</v>
      </c>
      <c r="Q11" s="18" t="s">
        <v>98</v>
      </c>
      <c r="R11" s="18" t="s">
        <v>11</v>
      </c>
      <c r="S11" s="19" t="s">
        <v>100</v>
      </c>
    </row>
    <row r="12" spans="1:19" x14ac:dyDescent="0.2">
      <c r="A12" s="14" t="s">
        <v>0</v>
      </c>
      <c r="B12" s="15" t="s">
        <v>0</v>
      </c>
      <c r="C12" s="15" t="s">
        <v>0</v>
      </c>
      <c r="D12" s="15" t="s">
        <v>0</v>
      </c>
      <c r="E12" s="15" t="s">
        <v>0</v>
      </c>
      <c r="F12" s="15" t="s">
        <v>0</v>
      </c>
      <c r="G12" s="15" t="s">
        <v>0</v>
      </c>
      <c r="H12" s="15" t="s">
        <v>0</v>
      </c>
      <c r="I12" s="15" t="s">
        <v>0</v>
      </c>
      <c r="J12" s="15" t="s">
        <v>0</v>
      </c>
      <c r="K12" s="15" t="s">
        <v>0</v>
      </c>
      <c r="L12" s="15" t="s">
        <v>0</v>
      </c>
      <c r="M12" s="15" t="s">
        <v>0</v>
      </c>
      <c r="N12" s="15" t="s">
        <v>0</v>
      </c>
      <c r="O12" s="15" t="s">
        <v>0</v>
      </c>
      <c r="P12" s="15" t="s">
        <v>0</v>
      </c>
      <c r="Q12" s="15" t="s">
        <v>0</v>
      </c>
      <c r="R12" s="15" t="s">
        <v>0</v>
      </c>
      <c r="S12" s="16" t="s">
        <v>0</v>
      </c>
    </row>
    <row r="13" spans="1:19" x14ac:dyDescent="0.2">
      <c r="A13" s="21">
        <v>1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</row>
    <row r="14" spans="1:19" x14ac:dyDescent="0.2">
      <c r="A14" s="21">
        <v>2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</row>
    <row r="15" spans="1:19" x14ac:dyDescent="0.2">
      <c r="A15" s="21">
        <v>3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</row>
    <row r="16" spans="1:19" x14ac:dyDescent="0.2">
      <c r="A16" s="21">
        <v>4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</row>
    <row r="17" spans="1:19" x14ac:dyDescent="0.2">
      <c r="A17" s="21">
        <v>5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</row>
    <row r="18" spans="1:19" x14ac:dyDescent="0.2">
      <c r="A18" s="21">
        <v>6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</row>
    <row r="19" spans="1:19" x14ac:dyDescent="0.2">
      <c r="A19" s="21">
        <v>7</v>
      </c>
      <c r="B19" s="23"/>
      <c r="C19" s="22"/>
      <c r="D19" s="22"/>
      <c r="E19" s="22"/>
      <c r="F19" s="22"/>
      <c r="G19" s="23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</row>
    <row r="20" spans="1:19" x14ac:dyDescent="0.2">
      <c r="A20" s="21">
        <v>8</v>
      </c>
      <c r="B20" s="23"/>
      <c r="C20" s="22"/>
      <c r="D20" s="22"/>
      <c r="E20" s="22"/>
      <c r="F20" s="22"/>
      <c r="G20" s="23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3"/>
      <c r="S20" s="22"/>
    </row>
    <row r="21" spans="1:19" x14ac:dyDescent="0.2">
      <c r="A21" s="21">
        <v>9</v>
      </c>
      <c r="B21" s="23"/>
      <c r="C21" s="22"/>
      <c r="D21" s="22"/>
      <c r="E21" s="22"/>
      <c r="F21" s="22"/>
      <c r="G21" s="23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3"/>
      <c r="S21" s="22"/>
    </row>
    <row r="22" spans="1:19" x14ac:dyDescent="0.2">
      <c r="A22" s="21">
        <v>10</v>
      </c>
      <c r="B22" s="23"/>
      <c r="C22" s="22"/>
      <c r="D22" s="22"/>
      <c r="E22" s="22"/>
      <c r="F22" s="22"/>
      <c r="G22" s="23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3"/>
      <c r="S22" s="22"/>
    </row>
    <row r="23" spans="1:19" x14ac:dyDescent="0.2">
      <c r="A23" s="21">
        <v>11</v>
      </c>
      <c r="B23" s="23"/>
      <c r="C23" s="22"/>
      <c r="D23" s="22"/>
      <c r="E23" s="22"/>
      <c r="F23" s="22"/>
      <c r="G23" s="23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3"/>
      <c r="S23" s="22"/>
    </row>
    <row r="24" spans="1:19" x14ac:dyDescent="0.2">
      <c r="A24" s="21">
        <v>12</v>
      </c>
      <c r="B24" s="23"/>
      <c r="C24" s="22"/>
      <c r="D24" s="22"/>
      <c r="E24" s="22"/>
      <c r="F24" s="22"/>
      <c r="G24" s="23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3"/>
      <c r="S24" s="22"/>
    </row>
    <row r="25" spans="1:19" x14ac:dyDescent="0.2">
      <c r="A25" s="21">
        <v>13</v>
      </c>
      <c r="B25" s="23"/>
      <c r="C25" s="22"/>
      <c r="D25" s="22"/>
      <c r="E25" s="22"/>
      <c r="F25" s="22"/>
      <c r="G25" s="23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3"/>
      <c r="S25" s="22"/>
    </row>
    <row r="26" spans="1:19" x14ac:dyDescent="0.2">
      <c r="A26" s="21">
        <v>14</v>
      </c>
      <c r="B26" s="23"/>
      <c r="C26" s="22"/>
      <c r="D26" s="22"/>
      <c r="E26" s="22"/>
      <c r="F26" s="22"/>
      <c r="G26" s="23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3"/>
      <c r="S26" s="22"/>
    </row>
    <row r="27" spans="1:19" x14ac:dyDescent="0.2">
      <c r="A27" s="21">
        <v>15</v>
      </c>
      <c r="B27" s="23"/>
      <c r="C27" s="22"/>
      <c r="D27" s="22"/>
      <c r="E27" s="22"/>
      <c r="F27" s="22"/>
      <c r="G27" s="23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3"/>
      <c r="S27" s="22"/>
    </row>
    <row r="28" spans="1:19" x14ac:dyDescent="0.2">
      <c r="A28" s="21">
        <v>16</v>
      </c>
      <c r="B28" s="23">
        <v>101.48666666666666</v>
      </c>
      <c r="C28" s="22">
        <v>31.89</v>
      </c>
      <c r="D28" s="22">
        <v>27.336666666666662</v>
      </c>
      <c r="E28" s="22">
        <v>21.96</v>
      </c>
      <c r="F28" s="22"/>
      <c r="G28" s="23">
        <v>67.459333333333305</v>
      </c>
      <c r="H28" s="22"/>
      <c r="I28" s="22">
        <v>2.4069403999999994</v>
      </c>
      <c r="J28" s="22">
        <v>3.6776666666666662</v>
      </c>
      <c r="K28" s="22">
        <v>1.2707262266666668</v>
      </c>
      <c r="L28" s="22"/>
      <c r="M28" s="22">
        <v>21.501864000000001</v>
      </c>
      <c r="N28" s="22"/>
      <c r="O28" s="22"/>
      <c r="P28" s="22"/>
      <c r="Q28" s="22"/>
      <c r="R28" s="23">
        <v>0</v>
      </c>
      <c r="S28" s="22"/>
    </row>
    <row r="29" spans="1:19" x14ac:dyDescent="0.2">
      <c r="A29" s="21">
        <v>17</v>
      </c>
      <c r="B29" s="23">
        <v>101.4375</v>
      </c>
      <c r="C29" s="22">
        <v>31.58</v>
      </c>
      <c r="D29" s="22">
        <v>22.809166666666702</v>
      </c>
      <c r="E29" s="22">
        <v>16.09</v>
      </c>
      <c r="F29" s="22"/>
      <c r="G29" s="23">
        <v>73.24958333333332</v>
      </c>
      <c r="H29" s="22"/>
      <c r="I29" s="22">
        <v>1.9136975833333336</v>
      </c>
      <c r="J29" s="22">
        <v>2.8721639166666662</v>
      </c>
      <c r="K29" s="22">
        <v>0.95846629620833312</v>
      </c>
      <c r="L29" s="22"/>
      <c r="M29" s="22">
        <v>15.179485708333337</v>
      </c>
      <c r="N29" s="22"/>
      <c r="O29" s="22"/>
      <c r="P29" s="22"/>
      <c r="Q29" s="22"/>
      <c r="R29" s="23">
        <v>0</v>
      </c>
      <c r="S29" s="22"/>
    </row>
    <row r="30" spans="1:19" x14ac:dyDescent="0.2">
      <c r="A30" s="21">
        <v>18</v>
      </c>
      <c r="B30" s="23">
        <v>101.44166666666666</v>
      </c>
      <c r="C30" s="22">
        <v>32.380000000000003</v>
      </c>
      <c r="D30" s="22">
        <v>21.492500000000003</v>
      </c>
      <c r="E30" s="22">
        <v>11.94</v>
      </c>
      <c r="F30" s="22"/>
      <c r="G30" s="23">
        <v>65.83874999999999</v>
      </c>
      <c r="H30" s="22"/>
      <c r="I30" s="22">
        <v>1.522121583333333</v>
      </c>
      <c r="J30" s="22">
        <v>2.7464237499999999</v>
      </c>
      <c r="K30" s="22">
        <v>1.2243021691666669</v>
      </c>
      <c r="L30" s="22"/>
      <c r="M30" s="22">
        <v>9.6899293333333318</v>
      </c>
      <c r="N30" s="22"/>
      <c r="O30" s="22"/>
      <c r="P30" s="22"/>
      <c r="Q30" s="22"/>
      <c r="R30" s="23">
        <v>0</v>
      </c>
      <c r="S30" s="22"/>
    </row>
    <row r="31" spans="1:19" x14ac:dyDescent="0.2">
      <c r="A31" s="21">
        <v>19</v>
      </c>
      <c r="B31" s="23">
        <v>101.45</v>
      </c>
      <c r="C31" s="22">
        <v>33.24</v>
      </c>
      <c r="D31" s="22">
        <v>23.589583333333334</v>
      </c>
      <c r="E31" s="22">
        <v>15.3</v>
      </c>
      <c r="F31" s="22"/>
      <c r="G31" s="23">
        <v>68.717500000000015</v>
      </c>
      <c r="H31" s="22"/>
      <c r="I31" s="22">
        <v>1.8664360833333336</v>
      </c>
      <c r="J31" s="22">
        <v>3.0899779583333324</v>
      </c>
      <c r="K31" s="22">
        <v>1.2235417491666669</v>
      </c>
      <c r="L31" s="22"/>
      <c r="M31" s="22">
        <v>14.824317083333332</v>
      </c>
      <c r="N31" s="22"/>
      <c r="O31" s="22"/>
      <c r="P31" s="22"/>
      <c r="Q31" s="22"/>
      <c r="R31" s="23">
        <v>0</v>
      </c>
      <c r="S31" s="22"/>
    </row>
    <row r="32" spans="1:19" x14ac:dyDescent="0.2">
      <c r="A32" s="21">
        <v>20</v>
      </c>
      <c r="B32" s="23">
        <v>101.41250000000002</v>
      </c>
      <c r="C32" s="22">
        <v>32.799999999999997</v>
      </c>
      <c r="D32" s="22">
        <v>25.338333333333335</v>
      </c>
      <c r="E32" s="22">
        <v>18.46</v>
      </c>
      <c r="F32" s="22"/>
      <c r="G32" s="23">
        <v>69.159999999999982</v>
      </c>
      <c r="H32" s="22"/>
      <c r="I32" s="22">
        <v>2.1464962916666668</v>
      </c>
      <c r="J32" s="22">
        <v>3.3411912499999996</v>
      </c>
      <c r="K32" s="22">
        <v>1.1946950999999999</v>
      </c>
      <c r="L32" s="22"/>
      <c r="M32" s="22">
        <v>18.444923750000001</v>
      </c>
      <c r="N32" s="22"/>
      <c r="O32" s="22"/>
      <c r="P32" s="22"/>
      <c r="Q32" s="22"/>
      <c r="R32" s="23">
        <v>0</v>
      </c>
      <c r="S32" s="22"/>
    </row>
    <row r="33" spans="1:19" x14ac:dyDescent="0.2">
      <c r="A33" s="21">
        <v>21</v>
      </c>
      <c r="B33" s="23">
        <v>101.31666666666668</v>
      </c>
      <c r="C33" s="22">
        <v>30.89</v>
      </c>
      <c r="D33" s="22">
        <v>23.3125</v>
      </c>
      <c r="E33" s="22">
        <v>20</v>
      </c>
      <c r="F33" s="22"/>
      <c r="G33" s="23">
        <v>81.343333333333348</v>
      </c>
      <c r="H33" s="22"/>
      <c r="I33" s="22">
        <v>2.2889014583333336</v>
      </c>
      <c r="J33" s="22">
        <v>2.8999675000000003</v>
      </c>
      <c r="K33" s="22">
        <v>0.61106602666666687</v>
      </c>
      <c r="L33" s="22"/>
      <c r="M33" s="22">
        <v>20.143737500000004</v>
      </c>
      <c r="N33" s="22"/>
      <c r="O33" s="22"/>
      <c r="P33" s="22"/>
      <c r="Q33" s="22"/>
      <c r="R33" s="23">
        <v>0.4</v>
      </c>
      <c r="S33" s="22"/>
    </row>
    <row r="34" spans="1:19" x14ac:dyDescent="0.2">
      <c r="A34" s="21">
        <v>22</v>
      </c>
      <c r="B34" s="23">
        <v>101.38749999999999</v>
      </c>
      <c r="C34" s="22">
        <v>27.65</v>
      </c>
      <c r="D34" s="22">
        <v>22.842083333333335</v>
      </c>
      <c r="E34" s="22">
        <v>20.010000000000002</v>
      </c>
      <c r="F34" s="22">
        <v>90.2</v>
      </c>
      <c r="G34" s="23">
        <v>88.04291666666667</v>
      </c>
      <c r="H34" s="22">
        <v>65.22</v>
      </c>
      <c r="I34" s="22">
        <v>2.4265011666666663</v>
      </c>
      <c r="J34" s="22">
        <v>2.8068324166666669</v>
      </c>
      <c r="K34" s="22">
        <v>0.38033132041666667</v>
      </c>
      <c r="L34" s="22">
        <v>24.84</v>
      </c>
      <c r="M34" s="22">
        <v>21.722299583333328</v>
      </c>
      <c r="N34" s="22">
        <v>20.25</v>
      </c>
      <c r="O34" s="22"/>
      <c r="P34" s="22"/>
      <c r="Q34" s="22"/>
      <c r="R34" s="23">
        <v>2</v>
      </c>
      <c r="S34" s="22"/>
    </row>
    <row r="35" spans="1:19" x14ac:dyDescent="0.2">
      <c r="A35" s="21">
        <v>23</v>
      </c>
      <c r="B35" s="23">
        <v>101.65416666666665</v>
      </c>
      <c r="C35" s="22">
        <v>30.53</v>
      </c>
      <c r="D35" s="22">
        <v>23.877916666666664</v>
      </c>
      <c r="E35" s="22">
        <v>18.61</v>
      </c>
      <c r="F35" s="22">
        <v>99.5</v>
      </c>
      <c r="G35" s="23">
        <v>80.940416666666678</v>
      </c>
      <c r="H35" s="22">
        <v>48.83</v>
      </c>
      <c r="I35" s="22">
        <v>2.3348237499999995</v>
      </c>
      <c r="J35" s="22">
        <v>3.0199354583333329</v>
      </c>
      <c r="K35" s="22">
        <v>0.68511159999999993</v>
      </c>
      <c r="L35" s="22">
        <v>24.45</v>
      </c>
      <c r="M35" s="22">
        <v>20.68041666666667</v>
      </c>
      <c r="N35" s="22">
        <v>16.420000000000002</v>
      </c>
      <c r="O35" s="22">
        <v>0.80125154285714284</v>
      </c>
      <c r="P35" s="22">
        <v>1.3705099999999999</v>
      </c>
      <c r="Q35" s="22">
        <v>224.70965714285717</v>
      </c>
      <c r="R35" s="23">
        <v>0</v>
      </c>
      <c r="S35" s="22"/>
    </row>
    <row r="36" spans="1:19" x14ac:dyDescent="0.2">
      <c r="A36" s="21">
        <v>24</v>
      </c>
      <c r="B36" s="23">
        <v>101.83333333333333</v>
      </c>
      <c r="C36" s="22">
        <v>32.119999999999997</v>
      </c>
      <c r="D36" s="22">
        <v>24.882083333333338</v>
      </c>
      <c r="E36" s="22">
        <v>20.329999999999998</v>
      </c>
      <c r="F36" s="22">
        <v>94.1</v>
      </c>
      <c r="G36" s="23">
        <v>74.525833333333338</v>
      </c>
      <c r="H36" s="22">
        <v>42.58</v>
      </c>
      <c r="I36" s="22">
        <v>2.4783468749999997</v>
      </c>
      <c r="J36" s="22">
        <v>3.0099956250000002</v>
      </c>
      <c r="K36" s="22">
        <v>0.94022104166666665</v>
      </c>
      <c r="L36" s="22">
        <v>22.03</v>
      </c>
      <c r="M36" s="22">
        <v>19.988750000000003</v>
      </c>
      <c r="N36" s="22">
        <v>16.16</v>
      </c>
      <c r="O36" s="22">
        <v>1.1616533041666666</v>
      </c>
      <c r="P36" s="22">
        <v>2.5706000000000002</v>
      </c>
      <c r="Q36" s="22">
        <v>209.82161249999999</v>
      </c>
      <c r="R36" s="23">
        <v>0</v>
      </c>
      <c r="S36" s="22">
        <v>19.850000000000001</v>
      </c>
    </row>
    <row r="37" spans="1:19" x14ac:dyDescent="0.2">
      <c r="A37" s="21">
        <v>25</v>
      </c>
      <c r="B37" s="23">
        <v>101.8</v>
      </c>
      <c r="C37" s="22">
        <v>33.28</v>
      </c>
      <c r="D37" s="22">
        <v>25.39</v>
      </c>
      <c r="E37" s="22">
        <v>18.100000000000001</v>
      </c>
      <c r="F37" s="22">
        <v>99.4</v>
      </c>
      <c r="G37" s="23">
        <v>75.540000000000006</v>
      </c>
      <c r="H37" s="22">
        <v>41.88</v>
      </c>
      <c r="I37" s="22">
        <v>2.3868</v>
      </c>
      <c r="J37" s="22">
        <v>3.3297110000000001</v>
      </c>
      <c r="K37" s="22">
        <v>0.94291080000000005</v>
      </c>
      <c r="L37" s="22">
        <v>25.52</v>
      </c>
      <c r="M37" s="22">
        <v>21.25</v>
      </c>
      <c r="N37" s="22">
        <v>17.27</v>
      </c>
      <c r="O37" s="22">
        <v>1.31359</v>
      </c>
      <c r="P37" s="22">
        <v>3.9127670000000001</v>
      </c>
      <c r="Q37" s="22">
        <v>184.7724</v>
      </c>
      <c r="R37" s="23">
        <v>0</v>
      </c>
      <c r="S37" s="22">
        <v>17.25</v>
      </c>
    </row>
    <row r="38" spans="1:19" x14ac:dyDescent="0.2">
      <c r="A38" s="21">
        <v>26</v>
      </c>
      <c r="B38" s="23">
        <v>101.6</v>
      </c>
      <c r="C38" s="22">
        <v>33.74</v>
      </c>
      <c r="D38" s="22">
        <v>26.33</v>
      </c>
      <c r="E38" s="22">
        <v>20.14</v>
      </c>
      <c r="F38" s="22">
        <v>99.4</v>
      </c>
      <c r="G38" s="23">
        <v>72.27</v>
      </c>
      <c r="H38" s="22">
        <v>37.82</v>
      </c>
      <c r="I38" s="22">
        <v>2.3787539999999998</v>
      </c>
      <c r="J38" s="22">
        <v>3.524985</v>
      </c>
      <c r="K38" s="22">
        <v>1.1462319999999999</v>
      </c>
      <c r="L38" s="22">
        <v>24.38</v>
      </c>
      <c r="M38" s="22">
        <v>21.17</v>
      </c>
      <c r="N38" s="22">
        <v>15.11</v>
      </c>
      <c r="O38" s="22">
        <v>1.2336579999999999</v>
      </c>
      <c r="P38" s="22">
        <v>3.3324539999999998</v>
      </c>
      <c r="Q38" s="22">
        <v>176.7972</v>
      </c>
      <c r="R38" s="23">
        <v>0</v>
      </c>
      <c r="S38" s="22">
        <v>18.46</v>
      </c>
    </row>
    <row r="39" spans="1:19" x14ac:dyDescent="0.2">
      <c r="A39" s="21">
        <v>27</v>
      </c>
      <c r="B39" s="23">
        <v>101.4</v>
      </c>
      <c r="C39" s="22">
        <v>32.76</v>
      </c>
      <c r="D39" s="22">
        <v>25.11</v>
      </c>
      <c r="E39" s="22">
        <v>20.8</v>
      </c>
      <c r="F39" s="22">
        <v>99.4</v>
      </c>
      <c r="G39" s="23">
        <v>83.3</v>
      </c>
      <c r="H39" s="22">
        <v>46.62</v>
      </c>
      <c r="I39" s="22">
        <v>2.5846200000000001</v>
      </c>
      <c r="J39" s="22">
        <v>3.2542430000000002</v>
      </c>
      <c r="K39" s="22">
        <v>0.66962290000000002</v>
      </c>
      <c r="L39" s="22">
        <v>27.87</v>
      </c>
      <c r="M39" s="22">
        <v>23.39</v>
      </c>
      <c r="N39" s="22">
        <v>19.190000000000001</v>
      </c>
      <c r="O39" s="22">
        <v>1.6876690000000001</v>
      </c>
      <c r="P39" s="22">
        <v>4.4406619999999997</v>
      </c>
      <c r="Q39" s="22">
        <v>172.89169999999999</v>
      </c>
      <c r="R39" s="23">
        <v>2.2000000000000002</v>
      </c>
      <c r="S39" s="22">
        <v>14.22</v>
      </c>
    </row>
    <row r="40" spans="1:19" x14ac:dyDescent="0.2">
      <c r="A40" s="21">
        <v>28</v>
      </c>
      <c r="B40" s="23">
        <v>101.4</v>
      </c>
      <c r="C40" s="22">
        <v>26.13</v>
      </c>
      <c r="D40" s="22">
        <v>21.91</v>
      </c>
      <c r="E40" s="22">
        <v>18.829999999999998</v>
      </c>
      <c r="F40" s="22">
        <v>99.4</v>
      </c>
      <c r="G40" s="23">
        <v>91.1</v>
      </c>
      <c r="H40" s="22">
        <v>66.69</v>
      </c>
      <c r="I40" s="22">
        <v>2.382959</v>
      </c>
      <c r="J40" s="22">
        <v>2.6396899999999999</v>
      </c>
      <c r="K40" s="22">
        <v>0.2567314</v>
      </c>
      <c r="L40" s="22">
        <v>24.71</v>
      </c>
      <c r="M40" s="22">
        <v>21.22</v>
      </c>
      <c r="N40" s="22">
        <v>17.75</v>
      </c>
      <c r="O40" s="22">
        <v>1.2064589999999999</v>
      </c>
      <c r="P40" s="22">
        <v>2.2881459999999998</v>
      </c>
      <c r="Q40" s="22">
        <v>219.2329</v>
      </c>
      <c r="R40" s="23">
        <v>14</v>
      </c>
      <c r="S40" s="22">
        <v>7.702</v>
      </c>
    </row>
    <row r="41" spans="1:19" x14ac:dyDescent="0.2">
      <c r="A41" s="21">
        <v>29</v>
      </c>
      <c r="B41" s="23">
        <v>101.5</v>
      </c>
      <c r="C41" s="22">
        <v>28.19</v>
      </c>
      <c r="D41" s="22">
        <v>20.350000000000001</v>
      </c>
      <c r="E41" s="22">
        <v>14.96</v>
      </c>
      <c r="F41" s="22">
        <v>99.5</v>
      </c>
      <c r="G41" s="23">
        <v>83.2</v>
      </c>
      <c r="H41" s="22">
        <v>45.95</v>
      </c>
      <c r="I41" s="22">
        <v>1.920606</v>
      </c>
      <c r="J41" s="22">
        <v>2.4563739999999998</v>
      </c>
      <c r="K41" s="22">
        <v>0.53576800000000002</v>
      </c>
      <c r="L41" s="22">
        <v>21.4</v>
      </c>
      <c r="M41" s="22">
        <v>15.57</v>
      </c>
      <c r="N41" s="22">
        <v>11.94</v>
      </c>
      <c r="O41" s="22">
        <v>0.79566720000000002</v>
      </c>
      <c r="P41" s="22">
        <v>2.2592249999999998</v>
      </c>
      <c r="Q41" s="22">
        <v>229.6491</v>
      </c>
      <c r="R41" s="23">
        <v>0</v>
      </c>
      <c r="S41" s="22">
        <v>17.77</v>
      </c>
    </row>
    <row r="42" spans="1:19" x14ac:dyDescent="0.2">
      <c r="A42" s="21">
        <v>30</v>
      </c>
      <c r="B42" s="23">
        <v>101.6</v>
      </c>
      <c r="C42" s="22">
        <v>28.36</v>
      </c>
      <c r="D42" s="22">
        <v>21.62</v>
      </c>
      <c r="E42" s="22">
        <v>15</v>
      </c>
      <c r="F42" s="22">
        <v>99.5</v>
      </c>
      <c r="G42" s="23">
        <v>84.4</v>
      </c>
      <c r="H42" s="22">
        <v>55.72</v>
      </c>
      <c r="I42" s="22">
        <v>2.150023</v>
      </c>
      <c r="J42" s="22">
        <v>2.6623060000000001</v>
      </c>
      <c r="K42" s="22">
        <v>0.5122833</v>
      </c>
      <c r="L42" s="22">
        <v>23.05</v>
      </c>
      <c r="M42" s="22">
        <v>18.38</v>
      </c>
      <c r="N42" s="22">
        <v>12.48</v>
      </c>
      <c r="O42" s="22">
        <v>1.015846</v>
      </c>
      <c r="P42" s="22">
        <v>2.9293990000000001</v>
      </c>
      <c r="Q42" s="22">
        <v>161.75569999999999</v>
      </c>
      <c r="R42" s="23">
        <v>0</v>
      </c>
      <c r="S42" s="22">
        <v>13.96</v>
      </c>
    </row>
    <row r="43" spans="1:19" x14ac:dyDescent="0.2"/>
    <row r="44" spans="1:19" x14ac:dyDescent="0.2">
      <c r="A44" s="14" t="s">
        <v>0</v>
      </c>
      <c r="B44" s="15" t="s">
        <v>0</v>
      </c>
      <c r="C44" s="15" t="s">
        <v>0</v>
      </c>
      <c r="D44" s="15" t="s">
        <v>0</v>
      </c>
      <c r="E44" s="15" t="s">
        <v>0</v>
      </c>
      <c r="F44" s="15" t="s">
        <v>0</v>
      </c>
      <c r="G44" s="15" t="s">
        <v>0</v>
      </c>
      <c r="H44" s="15" t="s">
        <v>0</v>
      </c>
      <c r="I44" s="15" t="s">
        <v>0</v>
      </c>
      <c r="J44" s="15" t="s">
        <v>0</v>
      </c>
      <c r="K44" s="15" t="s">
        <v>0</v>
      </c>
      <c r="L44" s="15" t="s">
        <v>0</v>
      </c>
      <c r="M44" s="15" t="s">
        <v>0</v>
      </c>
      <c r="N44" s="15" t="s">
        <v>0</v>
      </c>
      <c r="O44" s="15" t="s">
        <v>0</v>
      </c>
      <c r="P44" s="15" t="s">
        <v>0</v>
      </c>
      <c r="Q44" s="15" t="s">
        <v>0</v>
      </c>
      <c r="R44" s="15" t="s">
        <v>0</v>
      </c>
      <c r="S44" s="16" t="s">
        <v>0</v>
      </c>
    </row>
    <row r="45" spans="1:19" x14ac:dyDescent="0.2">
      <c r="A45" s="20"/>
      <c r="B45" s="18" t="s">
        <v>20</v>
      </c>
      <c r="C45" s="18" t="s">
        <v>15</v>
      </c>
      <c r="D45" s="18" t="s">
        <v>14</v>
      </c>
      <c r="E45" s="18" t="s">
        <v>13</v>
      </c>
      <c r="F45" s="18" t="s">
        <v>4</v>
      </c>
      <c r="G45" s="18" t="s">
        <v>2</v>
      </c>
      <c r="H45" s="18" t="s">
        <v>6</v>
      </c>
      <c r="I45" s="18" t="s">
        <v>16</v>
      </c>
      <c r="J45" s="18" t="s">
        <v>18</v>
      </c>
      <c r="K45" s="18" t="s">
        <v>19</v>
      </c>
      <c r="L45" s="18" t="s">
        <v>26</v>
      </c>
      <c r="M45" s="18" t="s">
        <v>27</v>
      </c>
      <c r="N45" s="18" t="s">
        <v>28</v>
      </c>
      <c r="O45" s="18" t="s">
        <v>3</v>
      </c>
      <c r="P45" s="18" t="s">
        <v>5</v>
      </c>
      <c r="Q45" s="18" t="s">
        <v>82</v>
      </c>
      <c r="R45" s="18" t="s">
        <v>7</v>
      </c>
      <c r="S45" s="19" t="s">
        <v>8</v>
      </c>
    </row>
    <row r="46" spans="1:19" x14ac:dyDescent="0.2">
      <c r="A46" s="14" t="s">
        <v>0</v>
      </c>
      <c r="B46" s="15" t="s">
        <v>0</v>
      </c>
      <c r="C46" s="15" t="s">
        <v>0</v>
      </c>
      <c r="D46" s="15" t="s">
        <v>0</v>
      </c>
      <c r="E46" s="15" t="s">
        <v>0</v>
      </c>
      <c r="F46" s="15" t="s">
        <v>0</v>
      </c>
      <c r="G46" s="15" t="s">
        <v>0</v>
      </c>
      <c r="H46" s="15" t="s">
        <v>0</v>
      </c>
      <c r="I46" s="15" t="s">
        <v>0</v>
      </c>
      <c r="J46" s="15" t="s">
        <v>0</v>
      </c>
      <c r="K46" s="15" t="s">
        <v>0</v>
      </c>
      <c r="L46" s="15" t="s">
        <v>0</v>
      </c>
      <c r="M46" s="15" t="s">
        <v>0</v>
      </c>
      <c r="N46" s="15" t="s">
        <v>0</v>
      </c>
      <c r="O46" s="15" t="s">
        <v>0</v>
      </c>
      <c r="P46" s="15" t="s">
        <v>0</v>
      </c>
      <c r="Q46" s="15" t="s">
        <v>0</v>
      </c>
      <c r="R46" s="15" t="s">
        <v>0</v>
      </c>
      <c r="S46" s="16" t="s">
        <v>0</v>
      </c>
    </row>
    <row r="47" spans="1:19" x14ac:dyDescent="0.2">
      <c r="A47" s="14" t="s">
        <v>30</v>
      </c>
      <c r="B47" s="23">
        <f t="shared" ref="B47:Q47" si="0">AVERAGE(B13:B42)</f>
        <v>101.51466666666668</v>
      </c>
      <c r="C47" s="22">
        <f t="shared" si="0"/>
        <v>31.036000000000001</v>
      </c>
      <c r="D47" s="22">
        <f t="shared" si="0"/>
        <v>23.746055555555561</v>
      </c>
      <c r="E47" s="22">
        <f t="shared" si="0"/>
        <v>18.03533333333333</v>
      </c>
      <c r="F47" s="23">
        <f t="shared" si="0"/>
        <v>97.822222222222209</v>
      </c>
      <c r="G47" s="23">
        <f t="shared" si="0"/>
        <v>77.272511111111115</v>
      </c>
      <c r="H47" s="23">
        <f t="shared" si="0"/>
        <v>50.145555555555546</v>
      </c>
      <c r="I47" s="22">
        <f t="shared" si="0"/>
        <v>2.2125351461111107</v>
      </c>
      <c r="J47" s="22">
        <f t="shared" si="0"/>
        <v>3.0220975694444436</v>
      </c>
      <c r="K47" s="22">
        <f t="shared" si="0"/>
        <v>0.83680066199722203</v>
      </c>
      <c r="L47" s="22">
        <f t="shared" si="0"/>
        <v>24.25</v>
      </c>
      <c r="M47" s="22">
        <f t="shared" si="0"/>
        <v>18.877048241666667</v>
      </c>
      <c r="N47" s="22">
        <f t="shared" si="0"/>
        <v>16.285555555555554</v>
      </c>
      <c r="O47" s="22">
        <f t="shared" si="0"/>
        <v>1.151974255877976</v>
      </c>
      <c r="P47" s="22">
        <f t="shared" si="0"/>
        <v>2.8879703750000001</v>
      </c>
      <c r="Q47" s="22">
        <f t="shared" si="0"/>
        <v>197.45378370535715</v>
      </c>
      <c r="R47" s="23">
        <f>SUM(R13:R42)</f>
        <v>18.600000000000001</v>
      </c>
      <c r="S47" s="22">
        <f>AVERAGE(S13:S42)</f>
        <v>15.601714285714284</v>
      </c>
    </row>
    <row r="48" spans="1:19" x14ac:dyDescent="0.2">
      <c r="A48" s="14" t="s">
        <v>31</v>
      </c>
      <c r="B48" s="24"/>
      <c r="C48" s="22">
        <f>MAX(C13:C42)</f>
        <v>33.74</v>
      </c>
      <c r="D48" s="22"/>
      <c r="E48" s="22">
        <f>MIN(E13:E42)</f>
        <v>11.94</v>
      </c>
      <c r="F48" s="23">
        <f>MAX(F13:F42)</f>
        <v>99.5</v>
      </c>
      <c r="G48" s="23"/>
      <c r="H48" s="23">
        <f>MIN(H13:H42)</f>
        <v>37.82</v>
      </c>
      <c r="I48" s="22"/>
      <c r="J48" s="22"/>
      <c r="K48" s="22"/>
      <c r="L48" s="22">
        <f>MAX(L13:L42)</f>
        <v>27.87</v>
      </c>
      <c r="M48" s="22"/>
      <c r="N48" s="22">
        <f>MIN(N13:N42)</f>
        <v>11.94</v>
      </c>
      <c r="O48" s="22"/>
      <c r="P48" s="22">
        <f>MAX(P13:P42)</f>
        <v>4.4406619999999997</v>
      </c>
      <c r="Q48" s="22"/>
      <c r="R48" s="23">
        <f>MAX(R13:R42)</f>
        <v>14</v>
      </c>
      <c r="S48" s="22"/>
    </row>
    <row r="49" spans="1:19" x14ac:dyDescent="0.2">
      <c r="A49" s="14" t="s">
        <v>0</v>
      </c>
      <c r="B49" s="25" t="s">
        <v>0</v>
      </c>
      <c r="C49" s="25" t="s">
        <v>0</v>
      </c>
      <c r="D49" s="25" t="s">
        <v>0</v>
      </c>
      <c r="E49" s="25" t="s">
        <v>0</v>
      </c>
      <c r="F49" s="26" t="s">
        <v>0</v>
      </c>
      <c r="G49" s="25" t="s">
        <v>0</v>
      </c>
      <c r="H49" s="26" t="s">
        <v>0</v>
      </c>
      <c r="I49" s="25" t="s">
        <v>0</v>
      </c>
      <c r="J49" s="26" t="s">
        <v>0</v>
      </c>
      <c r="K49" s="25" t="s">
        <v>0</v>
      </c>
      <c r="L49" s="26" t="s">
        <v>0</v>
      </c>
      <c r="M49" s="25" t="s">
        <v>0</v>
      </c>
      <c r="N49" s="26" t="s">
        <v>0</v>
      </c>
      <c r="O49" s="25" t="s">
        <v>0</v>
      </c>
      <c r="P49" s="27" t="s">
        <v>0</v>
      </c>
      <c r="Q49" s="27" t="s">
        <v>0</v>
      </c>
      <c r="R49" s="27" t="s">
        <v>0</v>
      </c>
      <c r="S49" s="24"/>
    </row>
    <row r="50" spans="1:19" x14ac:dyDescent="0.2">
      <c r="A50" s="14" t="s">
        <v>32</v>
      </c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</row>
    <row r="51" spans="1:19" x14ac:dyDescent="0.2">
      <c r="A51" s="20">
        <v>2</v>
      </c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</row>
    <row r="52" spans="1:19" x14ac:dyDescent="0.2">
      <c r="A52" s="20">
        <v>3</v>
      </c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</row>
    <row r="53" spans="1:19" x14ac:dyDescent="0.2">
      <c r="A53" s="20">
        <v>4</v>
      </c>
      <c r="B53" s="25">
        <f t="shared" ref="B53:R53" si="1">AVERAGE(B28:B32)</f>
        <v>101.44566666666667</v>
      </c>
      <c r="C53" s="27">
        <f t="shared" si="1"/>
        <v>32.378</v>
      </c>
      <c r="D53" s="27">
        <f t="shared" si="1"/>
        <v>24.113250000000008</v>
      </c>
      <c r="E53" s="27">
        <f t="shared" si="1"/>
        <v>16.75</v>
      </c>
      <c r="F53" s="25"/>
      <c r="G53" s="25">
        <f t="shared" si="1"/>
        <v>68.885033333333325</v>
      </c>
      <c r="H53" s="25"/>
      <c r="I53" s="27">
        <f t="shared" si="1"/>
        <v>1.9711383883333333</v>
      </c>
      <c r="J53" s="27">
        <f t="shared" si="1"/>
        <v>3.1454847083333326</v>
      </c>
      <c r="K53" s="27">
        <f t="shared" si="1"/>
        <v>1.1743463082416665</v>
      </c>
      <c r="L53" s="27"/>
      <c r="M53" s="27">
        <f t="shared" si="1"/>
        <v>15.928103974999999</v>
      </c>
      <c r="N53" s="27"/>
      <c r="O53" s="27"/>
      <c r="P53" s="27"/>
      <c r="Q53" s="27"/>
      <c r="R53" s="25">
        <f t="shared" si="1"/>
        <v>0</v>
      </c>
      <c r="S53" s="27"/>
    </row>
    <row r="54" spans="1:19" x14ac:dyDescent="0.2">
      <c r="A54" s="20">
        <v>5</v>
      </c>
      <c r="B54" s="25">
        <f t="shared" ref="B54:S54" si="2">AVERAGE(B33:B37)</f>
        <v>101.59833333333333</v>
      </c>
      <c r="C54" s="27">
        <f t="shared" si="2"/>
        <v>30.893999999999998</v>
      </c>
      <c r="D54" s="27">
        <f t="shared" si="2"/>
        <v>24.060916666666667</v>
      </c>
      <c r="E54" s="27">
        <f t="shared" si="2"/>
        <v>19.410000000000004</v>
      </c>
      <c r="F54" s="25">
        <f t="shared" si="2"/>
        <v>95.799999999999983</v>
      </c>
      <c r="G54" s="25">
        <f t="shared" si="2"/>
        <v>80.07850000000002</v>
      </c>
      <c r="H54" s="25">
        <f t="shared" si="2"/>
        <v>49.627499999999998</v>
      </c>
      <c r="I54" s="27">
        <f t="shared" si="2"/>
        <v>2.3830746499999997</v>
      </c>
      <c r="J54" s="27">
        <f t="shared" si="2"/>
        <v>3.0132884</v>
      </c>
      <c r="K54" s="27">
        <f t="shared" si="2"/>
        <v>0.71192815774999996</v>
      </c>
      <c r="L54" s="27">
        <f t="shared" si="2"/>
        <v>24.209999999999997</v>
      </c>
      <c r="M54" s="27">
        <f t="shared" si="2"/>
        <v>20.757040749999998</v>
      </c>
      <c r="N54" s="27">
        <f t="shared" si="2"/>
        <v>17.524999999999999</v>
      </c>
      <c r="O54" s="27">
        <f t="shared" si="2"/>
        <v>1.0921649490079364</v>
      </c>
      <c r="P54" s="27">
        <f t="shared" si="2"/>
        <v>2.6179590000000004</v>
      </c>
      <c r="Q54" s="27">
        <f t="shared" ref="Q54" si="3">AVERAGE(Q33:Q37)</f>
        <v>206.43455654761905</v>
      </c>
      <c r="R54" s="25">
        <f t="shared" si="2"/>
        <v>0.48</v>
      </c>
      <c r="S54" s="27">
        <f t="shared" si="2"/>
        <v>18.55</v>
      </c>
    </row>
    <row r="55" spans="1:19" x14ac:dyDescent="0.2">
      <c r="A55" s="20">
        <v>6</v>
      </c>
      <c r="B55" s="25">
        <f t="shared" ref="B55:S55" si="4">AVERAGE(B38:B42)</f>
        <v>101.5</v>
      </c>
      <c r="C55" s="27">
        <f t="shared" si="4"/>
        <v>29.836000000000002</v>
      </c>
      <c r="D55" s="27">
        <f t="shared" si="4"/>
        <v>23.064</v>
      </c>
      <c r="E55" s="27">
        <f t="shared" si="4"/>
        <v>17.945999999999998</v>
      </c>
      <c r="F55" s="25">
        <f t="shared" si="4"/>
        <v>99.440000000000012</v>
      </c>
      <c r="G55" s="25">
        <f t="shared" si="4"/>
        <v>82.853999999999999</v>
      </c>
      <c r="H55" s="25">
        <f t="shared" si="4"/>
        <v>50.559999999999995</v>
      </c>
      <c r="I55" s="27">
        <f t="shared" si="4"/>
        <v>2.2833923999999994</v>
      </c>
      <c r="J55" s="27">
        <f t="shared" si="4"/>
        <v>2.9075195999999996</v>
      </c>
      <c r="K55" s="27">
        <f t="shared" si="4"/>
        <v>0.62412751999999994</v>
      </c>
      <c r="L55" s="27">
        <f t="shared" si="4"/>
        <v>24.282000000000004</v>
      </c>
      <c r="M55" s="27">
        <f t="shared" si="4"/>
        <v>19.945999999999998</v>
      </c>
      <c r="N55" s="27">
        <f t="shared" si="4"/>
        <v>15.294</v>
      </c>
      <c r="O55" s="27">
        <f t="shared" si="4"/>
        <v>1.1878598399999998</v>
      </c>
      <c r="P55" s="27">
        <f t="shared" si="4"/>
        <v>3.0499771999999998</v>
      </c>
      <c r="Q55" s="27">
        <f t="shared" ref="Q55" si="5">AVERAGE(Q38:Q42)</f>
        <v>192.06531999999999</v>
      </c>
      <c r="R55" s="25">
        <f t="shared" si="4"/>
        <v>3.2399999999999998</v>
      </c>
      <c r="S55" s="27">
        <f t="shared" si="4"/>
        <v>14.4224</v>
      </c>
    </row>
    <row r="56" spans="1:19" x14ac:dyDescent="0.2">
      <c r="A56" s="14" t="s">
        <v>0</v>
      </c>
      <c r="B56" s="25" t="s">
        <v>0</v>
      </c>
      <c r="C56" s="25" t="s">
        <v>0</v>
      </c>
      <c r="D56" s="25" t="s">
        <v>0</v>
      </c>
      <c r="E56" s="25" t="s">
        <v>0</v>
      </c>
      <c r="F56" s="26" t="s">
        <v>0</v>
      </c>
      <c r="G56" s="25" t="s">
        <v>0</v>
      </c>
      <c r="H56" s="26" t="s">
        <v>0</v>
      </c>
      <c r="I56" s="25" t="s">
        <v>0</v>
      </c>
      <c r="J56" s="26" t="s">
        <v>0</v>
      </c>
      <c r="K56" s="25" t="s">
        <v>0</v>
      </c>
      <c r="L56" s="26" t="s">
        <v>0</v>
      </c>
      <c r="M56" s="25" t="s">
        <v>0</v>
      </c>
      <c r="N56" s="26" t="s">
        <v>0</v>
      </c>
      <c r="O56" s="25" t="s">
        <v>0</v>
      </c>
      <c r="P56" s="27" t="s">
        <v>0</v>
      </c>
      <c r="Q56" s="27" t="s">
        <v>0</v>
      </c>
      <c r="R56" s="27" t="s">
        <v>0</v>
      </c>
      <c r="S56" s="24"/>
    </row>
    <row r="57" spans="1:19" x14ac:dyDescent="0.2">
      <c r="A57" s="14" t="s">
        <v>33</v>
      </c>
      <c r="B57" s="25"/>
      <c r="C57" s="27"/>
      <c r="D57" s="27"/>
      <c r="E57" s="27"/>
      <c r="F57" s="25"/>
      <c r="G57" s="25"/>
      <c r="H57" s="25"/>
      <c r="I57" s="27"/>
      <c r="J57" s="27"/>
      <c r="K57" s="27"/>
      <c r="L57" s="27"/>
      <c r="M57" s="27"/>
      <c r="N57" s="27"/>
      <c r="O57" s="27"/>
      <c r="P57" s="27"/>
      <c r="Q57" s="27"/>
      <c r="R57" s="25"/>
      <c r="S57" s="27"/>
    </row>
    <row r="58" spans="1:19" x14ac:dyDescent="0.2">
      <c r="A58" s="20">
        <v>2</v>
      </c>
      <c r="B58" s="25">
        <f t="shared" ref="B58:R58" si="6">AVERAGE(B23:B31)</f>
        <v>101.45395833333333</v>
      </c>
      <c r="C58" s="27">
        <f t="shared" si="6"/>
        <v>32.272500000000001</v>
      </c>
      <c r="D58" s="27">
        <f t="shared" si="6"/>
        <v>23.806979166666675</v>
      </c>
      <c r="E58" s="27">
        <f t="shared" si="6"/>
        <v>16.322499999999998</v>
      </c>
      <c r="F58" s="25"/>
      <c r="G58" s="25">
        <f t="shared" si="6"/>
        <v>68.816291666666658</v>
      </c>
      <c r="H58" s="25"/>
      <c r="I58" s="27">
        <f t="shared" si="6"/>
        <v>1.9272989124999997</v>
      </c>
      <c r="J58" s="27">
        <f t="shared" si="6"/>
        <v>3.096558072916666</v>
      </c>
      <c r="K58" s="27">
        <f t="shared" si="6"/>
        <v>1.1692591103020833</v>
      </c>
      <c r="L58" s="27"/>
      <c r="M58" s="27">
        <f t="shared" si="6"/>
        <v>15.29889903125</v>
      </c>
      <c r="N58" s="27"/>
      <c r="O58" s="27"/>
      <c r="P58" s="27"/>
      <c r="Q58" s="27"/>
      <c r="R58" s="25">
        <f t="shared" si="6"/>
        <v>0</v>
      </c>
      <c r="S58" s="27"/>
    </row>
    <row r="59" spans="1:19" x14ac:dyDescent="0.2">
      <c r="A59" s="20">
        <v>3</v>
      </c>
      <c r="B59" s="25">
        <f t="shared" ref="B59:S59" si="7">AVERAGE(B33:B42)</f>
        <v>101.54916666666665</v>
      </c>
      <c r="C59" s="27">
        <f t="shared" si="7"/>
        <v>30.365000000000002</v>
      </c>
      <c r="D59" s="27">
        <f t="shared" si="7"/>
        <v>23.562458333333336</v>
      </c>
      <c r="E59" s="27">
        <f t="shared" si="7"/>
        <v>18.678000000000001</v>
      </c>
      <c r="F59" s="25">
        <f t="shared" si="7"/>
        <v>97.822222222222209</v>
      </c>
      <c r="G59" s="25">
        <f t="shared" si="7"/>
        <v>81.466250000000016</v>
      </c>
      <c r="H59" s="25">
        <f t="shared" si="7"/>
        <v>50.145555555555546</v>
      </c>
      <c r="I59" s="27">
        <f t="shared" si="7"/>
        <v>2.3332335249999998</v>
      </c>
      <c r="J59" s="27">
        <f t="shared" si="7"/>
        <v>2.960404</v>
      </c>
      <c r="K59" s="27">
        <f t="shared" si="7"/>
        <v>0.66802783887499995</v>
      </c>
      <c r="L59" s="27">
        <f t="shared" si="7"/>
        <v>24.25</v>
      </c>
      <c r="M59" s="27">
        <f t="shared" si="7"/>
        <v>20.351520375</v>
      </c>
      <c r="N59" s="27">
        <f t="shared" si="7"/>
        <v>16.285555555555554</v>
      </c>
      <c r="O59" s="27">
        <f t="shared" si="7"/>
        <v>1.151974255877976</v>
      </c>
      <c r="P59" s="27">
        <f t="shared" si="7"/>
        <v>2.8879703750000001</v>
      </c>
      <c r="Q59" s="27">
        <f t="shared" ref="Q59" si="8">AVERAGE(Q33:Q42)</f>
        <v>197.45378370535715</v>
      </c>
      <c r="R59" s="25">
        <f t="shared" si="7"/>
        <v>1.86</v>
      </c>
      <c r="S59" s="27">
        <f t="shared" si="7"/>
        <v>15.601714285714284</v>
      </c>
    </row>
    <row r="60" spans="1:19" x14ac:dyDescent="0.2">
      <c r="A60" s="14" t="s">
        <v>0</v>
      </c>
      <c r="B60" s="15" t="s">
        <v>0</v>
      </c>
      <c r="C60" s="15" t="s">
        <v>0</v>
      </c>
      <c r="D60" s="15" t="s">
        <v>0</v>
      </c>
      <c r="E60" s="15" t="s">
        <v>0</v>
      </c>
      <c r="F60" s="28" t="s">
        <v>0</v>
      </c>
      <c r="G60" s="15" t="s">
        <v>0</v>
      </c>
      <c r="H60" s="28" t="s">
        <v>0</v>
      </c>
      <c r="I60" s="15" t="s">
        <v>0</v>
      </c>
      <c r="J60" s="28" t="s">
        <v>0</v>
      </c>
      <c r="K60" s="15" t="s">
        <v>0</v>
      </c>
      <c r="L60" s="28" t="s">
        <v>0</v>
      </c>
      <c r="M60" s="15" t="s">
        <v>0</v>
      </c>
      <c r="N60" s="28" t="s">
        <v>0</v>
      </c>
      <c r="O60" s="15" t="s">
        <v>0</v>
      </c>
      <c r="P60" s="16" t="s">
        <v>0</v>
      </c>
      <c r="Q60" s="16" t="s">
        <v>0</v>
      </c>
      <c r="R60" s="16" t="s">
        <v>0</v>
      </c>
    </row>
    <row r="61" spans="1:19" x14ac:dyDescent="0.2"/>
    <row r="62" spans="1:19" ht="35.25" x14ac:dyDescent="0.6">
      <c r="A62" s="51" t="s">
        <v>88</v>
      </c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</row>
    <row r="63" spans="1:19" x14ac:dyDescent="0.2">
      <c r="A63" s="14" t="s">
        <v>0</v>
      </c>
      <c r="B63" s="15" t="s">
        <v>0</v>
      </c>
      <c r="C63" s="15" t="s">
        <v>0</v>
      </c>
      <c r="D63" s="15" t="s">
        <v>0</v>
      </c>
      <c r="E63" s="15" t="s">
        <v>0</v>
      </c>
      <c r="F63" s="15" t="s">
        <v>0</v>
      </c>
      <c r="G63" s="15" t="s">
        <v>0</v>
      </c>
      <c r="H63" s="15" t="s">
        <v>0</v>
      </c>
      <c r="I63" s="15" t="s">
        <v>0</v>
      </c>
      <c r="J63" s="15" t="s">
        <v>0</v>
      </c>
      <c r="K63" s="15" t="s">
        <v>0</v>
      </c>
      <c r="L63" s="15" t="s">
        <v>0</v>
      </c>
      <c r="M63" s="15" t="s">
        <v>0</v>
      </c>
      <c r="N63" s="15" t="s">
        <v>0</v>
      </c>
      <c r="O63" s="15" t="s">
        <v>0</v>
      </c>
      <c r="P63" s="15" t="s">
        <v>0</v>
      </c>
      <c r="Q63" s="15" t="s">
        <v>0</v>
      </c>
      <c r="R63" s="15" t="s">
        <v>0</v>
      </c>
      <c r="S63" s="16" t="s">
        <v>0</v>
      </c>
    </row>
    <row r="64" spans="1:19" x14ac:dyDescent="0.2">
      <c r="A64" s="17" t="s">
        <v>1</v>
      </c>
      <c r="B64" s="18" t="s">
        <v>20</v>
      </c>
      <c r="C64" s="18" t="s">
        <v>15</v>
      </c>
      <c r="D64" s="18" t="s">
        <v>14</v>
      </c>
      <c r="E64" s="18" t="s">
        <v>13</v>
      </c>
      <c r="F64" s="18" t="s">
        <v>4</v>
      </c>
      <c r="G64" s="18" t="s">
        <v>2</v>
      </c>
      <c r="H64" s="18" t="s">
        <v>6</v>
      </c>
      <c r="I64" s="18" t="s">
        <v>16</v>
      </c>
      <c r="J64" s="18" t="s">
        <v>18</v>
      </c>
      <c r="K64" s="18" t="s">
        <v>19</v>
      </c>
      <c r="L64" s="18" t="s">
        <v>26</v>
      </c>
      <c r="M64" s="18" t="s">
        <v>27</v>
      </c>
      <c r="N64" s="18" t="s">
        <v>28</v>
      </c>
      <c r="O64" s="18" t="s">
        <v>3</v>
      </c>
      <c r="P64" s="18" t="s">
        <v>5</v>
      </c>
      <c r="Q64" s="18" t="s">
        <v>82</v>
      </c>
      <c r="R64" s="18" t="s">
        <v>7</v>
      </c>
      <c r="S64" s="19" t="s">
        <v>8</v>
      </c>
    </row>
    <row r="65" spans="1:19" x14ac:dyDescent="0.2">
      <c r="A65" s="20"/>
      <c r="B65" s="18" t="s">
        <v>17</v>
      </c>
      <c r="C65" s="18" t="s">
        <v>97</v>
      </c>
      <c r="D65" s="18" t="s">
        <v>97</v>
      </c>
      <c r="E65" s="18" t="s">
        <v>97</v>
      </c>
      <c r="F65" s="18" t="s">
        <v>9</v>
      </c>
      <c r="G65" s="18" t="s">
        <v>9</v>
      </c>
      <c r="H65" s="18" t="s">
        <v>9</v>
      </c>
      <c r="I65" s="18" t="s">
        <v>17</v>
      </c>
      <c r="J65" s="18" t="s">
        <v>17</v>
      </c>
      <c r="K65" s="18" t="s">
        <v>17</v>
      </c>
      <c r="L65" s="18" t="s">
        <v>97</v>
      </c>
      <c r="M65" s="18" t="s">
        <v>97</v>
      </c>
      <c r="N65" s="18" t="s">
        <v>97</v>
      </c>
      <c r="O65" s="18" t="s">
        <v>83</v>
      </c>
      <c r="P65" s="18" t="s">
        <v>10</v>
      </c>
      <c r="Q65" s="18" t="s">
        <v>98</v>
      </c>
      <c r="R65" s="18" t="s">
        <v>11</v>
      </c>
      <c r="S65" s="19" t="s">
        <v>12</v>
      </c>
    </row>
    <row r="66" spans="1:19" x14ac:dyDescent="0.2">
      <c r="A66" s="14" t="s">
        <v>0</v>
      </c>
      <c r="B66" s="15" t="s">
        <v>0</v>
      </c>
      <c r="C66" s="15" t="s">
        <v>0</v>
      </c>
      <c r="D66" s="15" t="s">
        <v>0</v>
      </c>
      <c r="E66" s="15" t="s">
        <v>0</v>
      </c>
      <c r="F66" s="15" t="s">
        <v>0</v>
      </c>
      <c r="G66" s="15" t="s">
        <v>0</v>
      </c>
      <c r="H66" s="15" t="s">
        <v>0</v>
      </c>
      <c r="I66" s="15" t="s">
        <v>0</v>
      </c>
      <c r="J66" s="15" t="s">
        <v>0</v>
      </c>
      <c r="K66" s="15" t="s">
        <v>0</v>
      </c>
      <c r="L66" s="15" t="s">
        <v>0</v>
      </c>
      <c r="M66" s="15" t="s">
        <v>0</v>
      </c>
      <c r="N66" s="15" t="s">
        <v>0</v>
      </c>
      <c r="O66" s="15" t="s">
        <v>0</v>
      </c>
      <c r="P66" s="15" t="s">
        <v>0</v>
      </c>
      <c r="Q66" s="15" t="s">
        <v>0</v>
      </c>
      <c r="R66" s="15" t="s">
        <v>0</v>
      </c>
      <c r="S66" s="16" t="s">
        <v>0</v>
      </c>
    </row>
    <row r="67" spans="1:19" x14ac:dyDescent="0.2">
      <c r="A67" s="21">
        <v>1</v>
      </c>
      <c r="B67" s="23">
        <v>101.5</v>
      </c>
      <c r="C67" s="22">
        <v>26.13</v>
      </c>
      <c r="D67" s="22">
        <v>22.27</v>
      </c>
      <c r="E67" s="22">
        <v>19.809999999999999</v>
      </c>
      <c r="F67" s="22">
        <v>99.4</v>
      </c>
      <c r="G67" s="22">
        <v>88.6</v>
      </c>
      <c r="H67" s="22">
        <v>65.91</v>
      </c>
      <c r="I67" s="22">
        <v>2.3681640000000002</v>
      </c>
      <c r="J67" s="22">
        <v>2.6977039999999999</v>
      </c>
      <c r="K67" s="22">
        <v>0.32954020000000001</v>
      </c>
      <c r="L67" s="22">
        <v>23.21</v>
      </c>
      <c r="M67" s="22">
        <v>21.07</v>
      </c>
      <c r="N67" s="22">
        <v>18.3</v>
      </c>
      <c r="O67" s="22">
        <v>0.96193439999999997</v>
      </c>
      <c r="P67" s="22">
        <v>2.5901529999999999</v>
      </c>
      <c r="Q67" s="22">
        <v>129.20419999999999</v>
      </c>
      <c r="R67" s="23">
        <v>0</v>
      </c>
      <c r="S67" s="22">
        <v>5.9710000000000001</v>
      </c>
    </row>
    <row r="68" spans="1:19" x14ac:dyDescent="0.2">
      <c r="A68" s="21">
        <v>2</v>
      </c>
      <c r="B68" s="23">
        <v>101.4</v>
      </c>
      <c r="C68" s="22">
        <v>27.72</v>
      </c>
      <c r="D68" s="22">
        <v>22.83</v>
      </c>
      <c r="E68" s="22">
        <v>19.93</v>
      </c>
      <c r="F68" s="22">
        <v>99.4</v>
      </c>
      <c r="G68" s="22">
        <v>84.7</v>
      </c>
      <c r="H68" s="22">
        <v>60.56</v>
      </c>
      <c r="I68" s="22">
        <v>2.3227389999999999</v>
      </c>
      <c r="J68" s="22">
        <v>2.8076880000000002</v>
      </c>
      <c r="K68" s="22">
        <v>0.48494860000000001</v>
      </c>
      <c r="L68" s="22">
        <v>22</v>
      </c>
      <c r="M68" s="22">
        <v>20.56</v>
      </c>
      <c r="N68" s="22">
        <v>18.3</v>
      </c>
      <c r="O68" s="22">
        <v>1.3330489999999999</v>
      </c>
      <c r="P68" s="22">
        <v>3.5829749999999998</v>
      </c>
      <c r="Q68" s="22">
        <v>94.563969999999998</v>
      </c>
      <c r="R68" s="23">
        <v>0</v>
      </c>
      <c r="S68" s="22">
        <v>13.41</v>
      </c>
    </row>
    <row r="69" spans="1:19" x14ac:dyDescent="0.2">
      <c r="A69" s="21">
        <v>3</v>
      </c>
      <c r="B69" s="23">
        <v>101.7</v>
      </c>
      <c r="C69" s="22">
        <v>29.54</v>
      </c>
      <c r="D69" s="22">
        <v>23.39</v>
      </c>
      <c r="E69" s="22">
        <v>20.41</v>
      </c>
      <c r="F69" s="22">
        <v>97.2</v>
      </c>
      <c r="G69" s="22">
        <v>84.2</v>
      </c>
      <c r="H69" s="22">
        <v>55.73</v>
      </c>
      <c r="I69" s="22">
        <v>2.3918020000000002</v>
      </c>
      <c r="J69" s="22">
        <v>2.9095499999999999</v>
      </c>
      <c r="K69" s="22">
        <v>0.51774880000000001</v>
      </c>
      <c r="L69" s="22">
        <v>23.89</v>
      </c>
      <c r="M69" s="22">
        <v>21.34</v>
      </c>
      <c r="N69" s="22">
        <v>19.350000000000001</v>
      </c>
      <c r="O69" s="22">
        <v>1.4737119999999999</v>
      </c>
      <c r="P69" s="22">
        <v>3.6096689999999998</v>
      </c>
      <c r="Q69" s="22">
        <v>83.743589999999998</v>
      </c>
      <c r="R69" s="23">
        <v>0</v>
      </c>
      <c r="S69" s="22">
        <v>8.26</v>
      </c>
    </row>
    <row r="70" spans="1:19" x14ac:dyDescent="0.2">
      <c r="A70" s="21">
        <v>4</v>
      </c>
      <c r="B70" s="23">
        <v>101.7</v>
      </c>
      <c r="C70" s="22">
        <v>30.99</v>
      </c>
      <c r="D70" s="22">
        <v>24.13</v>
      </c>
      <c r="E70" s="22">
        <v>18.989999999999998</v>
      </c>
      <c r="F70" s="22">
        <v>99.1</v>
      </c>
      <c r="G70" s="22">
        <v>75.34</v>
      </c>
      <c r="H70" s="22">
        <v>44.43</v>
      </c>
      <c r="I70" s="22">
        <v>2.188939</v>
      </c>
      <c r="J70" s="22">
        <v>3.0849600000000001</v>
      </c>
      <c r="K70" s="22">
        <v>0.89602110000000001</v>
      </c>
      <c r="L70" s="22">
        <v>22.63</v>
      </c>
      <c r="M70" s="22">
        <v>18.989999999999998</v>
      </c>
      <c r="N70" s="22">
        <v>16.059999999999999</v>
      </c>
      <c r="O70" s="22">
        <v>1.336214</v>
      </c>
      <c r="P70" s="22">
        <v>3.4377629999999999</v>
      </c>
      <c r="Q70" s="22">
        <v>145.41669999999999</v>
      </c>
      <c r="R70" s="23">
        <v>0</v>
      </c>
      <c r="S70" s="22">
        <v>16.100000000000001</v>
      </c>
    </row>
    <row r="71" spans="1:19" x14ac:dyDescent="0.2">
      <c r="A71" s="21">
        <v>5</v>
      </c>
      <c r="B71" s="23">
        <v>101.6</v>
      </c>
      <c r="C71" s="22">
        <v>32.78</v>
      </c>
      <c r="D71" s="22">
        <v>25.36</v>
      </c>
      <c r="E71" s="22">
        <v>20.02</v>
      </c>
      <c r="F71" s="22">
        <v>96.1</v>
      </c>
      <c r="G71" s="22">
        <v>73.62</v>
      </c>
      <c r="H71" s="22">
        <v>42.23</v>
      </c>
      <c r="I71" s="22">
        <v>2.310902</v>
      </c>
      <c r="J71" s="22">
        <v>3.3235809999999999</v>
      </c>
      <c r="K71" s="22">
        <v>1.0126790000000001</v>
      </c>
      <c r="L71" s="22">
        <v>24.49</v>
      </c>
      <c r="M71" s="22">
        <v>20.39</v>
      </c>
      <c r="N71" s="22">
        <v>17.12</v>
      </c>
      <c r="O71" s="22">
        <v>1.4702949999999999</v>
      </c>
      <c r="P71" s="22">
        <v>4.8804429999999996</v>
      </c>
      <c r="Q71" s="22">
        <v>168.4836</v>
      </c>
      <c r="R71" s="23">
        <v>0</v>
      </c>
      <c r="S71" s="22">
        <v>17.100000000000001</v>
      </c>
    </row>
    <row r="72" spans="1:19" x14ac:dyDescent="0.2">
      <c r="A72" s="21">
        <v>6</v>
      </c>
      <c r="B72" s="23">
        <v>101.6</v>
      </c>
      <c r="C72" s="22">
        <v>32.56</v>
      </c>
      <c r="D72" s="22">
        <v>24.17</v>
      </c>
      <c r="E72" s="22">
        <v>18.739999999999998</v>
      </c>
      <c r="F72" s="22">
        <v>99.4</v>
      </c>
      <c r="G72" s="22">
        <v>79.75</v>
      </c>
      <c r="H72" s="22">
        <v>49.39</v>
      </c>
      <c r="I72" s="22">
        <v>2.3531089999999999</v>
      </c>
      <c r="J72" s="22">
        <v>3.0906570000000002</v>
      </c>
      <c r="K72" s="22">
        <v>0.73754759999999997</v>
      </c>
      <c r="L72" s="22">
        <v>24.47</v>
      </c>
      <c r="M72" s="22">
        <v>20.89</v>
      </c>
      <c r="N72" s="22">
        <v>17.96</v>
      </c>
      <c r="O72" s="22">
        <v>1.17323</v>
      </c>
      <c r="P72" s="22">
        <v>4.4151889999999998</v>
      </c>
      <c r="Q72" s="22">
        <v>185.9393</v>
      </c>
      <c r="R72" s="23">
        <v>0</v>
      </c>
      <c r="S72" s="22">
        <v>13.73</v>
      </c>
    </row>
    <row r="73" spans="1:19" x14ac:dyDescent="0.2">
      <c r="A73" s="21">
        <v>7</v>
      </c>
      <c r="B73" s="23">
        <v>101.59166666666665</v>
      </c>
      <c r="C73" s="22">
        <v>31.74</v>
      </c>
      <c r="D73" s="22">
        <v>24.35958333333333</v>
      </c>
      <c r="E73" s="22">
        <v>19.09</v>
      </c>
      <c r="F73" s="22">
        <v>97.5</v>
      </c>
      <c r="G73" s="22">
        <v>76.737916666666663</v>
      </c>
      <c r="H73" s="22">
        <v>46.66</v>
      </c>
      <c r="I73" s="22">
        <v>2.2683817083333331</v>
      </c>
      <c r="J73" s="22">
        <v>3.1296203750000005</v>
      </c>
      <c r="K73" s="22">
        <v>0.86123880750000004</v>
      </c>
      <c r="L73" s="22">
        <v>22.67</v>
      </c>
      <c r="M73" s="22">
        <v>19.912916666666668</v>
      </c>
      <c r="N73" s="22">
        <v>17.62</v>
      </c>
      <c r="O73" s="22">
        <v>0.84665838750000011</v>
      </c>
      <c r="P73" s="22">
        <v>1.9172659999999999</v>
      </c>
      <c r="Q73" s="22">
        <v>180.76032999999995</v>
      </c>
      <c r="R73" s="23">
        <v>0</v>
      </c>
      <c r="S73" s="22">
        <v>15.21</v>
      </c>
    </row>
    <row r="74" spans="1:19" x14ac:dyDescent="0.2">
      <c r="A74" s="21">
        <v>8</v>
      </c>
      <c r="B74" s="23">
        <v>101.7</v>
      </c>
      <c r="C74" s="22">
        <v>30.45</v>
      </c>
      <c r="D74" s="22">
        <v>24.65</v>
      </c>
      <c r="E74" s="22">
        <v>19.940000000000001</v>
      </c>
      <c r="F74" s="22">
        <v>98.5</v>
      </c>
      <c r="G74" s="22">
        <v>75.62</v>
      </c>
      <c r="H74" s="22">
        <v>52.26</v>
      </c>
      <c r="I74" s="22">
        <v>2.3017569999999998</v>
      </c>
      <c r="J74" s="22">
        <v>3.1440419999999998</v>
      </c>
      <c r="K74" s="22">
        <v>0.84228440000000004</v>
      </c>
      <c r="L74" s="22">
        <v>21.96</v>
      </c>
      <c r="M74" s="22">
        <v>20.32</v>
      </c>
      <c r="N74" s="22">
        <v>18.47</v>
      </c>
      <c r="O74" s="22">
        <v>1.973476</v>
      </c>
      <c r="P74" s="22">
        <v>3.7073700000000001</v>
      </c>
      <c r="Q74" s="22">
        <v>114.0779</v>
      </c>
      <c r="R74" s="23">
        <v>0</v>
      </c>
      <c r="S74" s="22">
        <v>16.39</v>
      </c>
    </row>
    <row r="75" spans="1:19" x14ac:dyDescent="0.2">
      <c r="A75" s="21">
        <v>9</v>
      </c>
      <c r="B75" s="23">
        <v>101.3</v>
      </c>
      <c r="C75" s="22">
        <v>27.98</v>
      </c>
      <c r="D75" s="22">
        <v>23.38</v>
      </c>
      <c r="E75" s="22">
        <v>19.82</v>
      </c>
      <c r="F75" s="22">
        <v>89.5</v>
      </c>
      <c r="G75" s="22">
        <v>69.989999999999995</v>
      </c>
      <c r="H75" s="22">
        <v>49.89</v>
      </c>
      <c r="I75" s="22">
        <v>1.9884409999999999</v>
      </c>
      <c r="J75" s="22">
        <v>2.8979140000000001</v>
      </c>
      <c r="K75" s="22">
        <v>0.90947239999999996</v>
      </c>
      <c r="L75" s="22">
        <v>18.739999999999998</v>
      </c>
      <c r="M75" s="22">
        <v>16.5</v>
      </c>
      <c r="N75" s="22">
        <v>14.19</v>
      </c>
      <c r="O75" s="22">
        <v>2.2515269999999998</v>
      </c>
      <c r="P75" s="22">
        <v>4.3044130000000003</v>
      </c>
      <c r="Q75" s="22">
        <v>127.4288</v>
      </c>
      <c r="R75" s="23">
        <v>0</v>
      </c>
      <c r="S75" s="22">
        <v>15.37</v>
      </c>
    </row>
    <row r="76" spans="1:19" x14ac:dyDescent="0.2">
      <c r="A76" s="21">
        <v>10</v>
      </c>
      <c r="B76" s="23">
        <v>101.2</v>
      </c>
      <c r="C76" s="22">
        <v>29.44</v>
      </c>
      <c r="D76" s="22">
        <v>24.9</v>
      </c>
      <c r="E76" s="22">
        <v>22.23</v>
      </c>
      <c r="F76" s="22">
        <v>86.1</v>
      </c>
      <c r="G76" s="22">
        <v>74.569999999999993</v>
      </c>
      <c r="H76" s="22">
        <v>57.62</v>
      </c>
      <c r="I76" s="22">
        <v>2.3413520000000001</v>
      </c>
      <c r="J76" s="22">
        <v>3.1720739999999998</v>
      </c>
      <c r="K76" s="22">
        <v>0.83072190000000001</v>
      </c>
      <c r="L76" s="22">
        <v>23.78</v>
      </c>
      <c r="M76" s="22">
        <v>20.74</v>
      </c>
      <c r="N76" s="22">
        <v>17.97</v>
      </c>
      <c r="O76" s="22">
        <v>1.2168829999999999</v>
      </c>
      <c r="P76" s="22">
        <v>3.9272610000000001</v>
      </c>
      <c r="Q76" s="22">
        <v>83.150120000000001</v>
      </c>
      <c r="R76" s="23">
        <v>0</v>
      </c>
      <c r="S76" s="22"/>
    </row>
    <row r="77" spans="1:19" x14ac:dyDescent="0.2">
      <c r="A77" s="21">
        <v>11</v>
      </c>
      <c r="B77" s="23">
        <v>101.7</v>
      </c>
      <c r="C77" s="22">
        <v>23.85</v>
      </c>
      <c r="D77" s="22">
        <v>21.7</v>
      </c>
      <c r="E77" s="22">
        <v>20.079999999999998</v>
      </c>
      <c r="F77" s="22">
        <v>99.4</v>
      </c>
      <c r="G77" s="22">
        <v>93.6</v>
      </c>
      <c r="H77" s="22">
        <v>81.599999999999994</v>
      </c>
      <c r="I77" s="22">
        <v>2.4258039999999998</v>
      </c>
      <c r="J77" s="22">
        <v>2.5993230000000001</v>
      </c>
      <c r="K77" s="22">
        <v>0.1735189</v>
      </c>
      <c r="L77" s="22">
        <v>24.74</v>
      </c>
      <c r="M77" s="22">
        <v>21.71</v>
      </c>
      <c r="N77" s="22">
        <v>19.73</v>
      </c>
      <c r="O77" s="22"/>
      <c r="P77" s="22"/>
      <c r="Q77" s="22"/>
      <c r="R77" s="23">
        <v>29.2</v>
      </c>
      <c r="S77" s="22">
        <v>1.732</v>
      </c>
    </row>
    <row r="78" spans="1:19" x14ac:dyDescent="0.2">
      <c r="A78" s="21">
        <v>12</v>
      </c>
      <c r="B78" s="23">
        <v>101.8</v>
      </c>
      <c r="C78" s="22">
        <v>26.37</v>
      </c>
      <c r="D78" s="22">
        <v>21.85</v>
      </c>
      <c r="E78" s="22">
        <v>19.75</v>
      </c>
      <c r="F78" s="22">
        <v>99.4</v>
      </c>
      <c r="G78" s="22">
        <v>90.6</v>
      </c>
      <c r="H78" s="22">
        <v>64.400000000000006</v>
      </c>
      <c r="I78" s="22">
        <v>2.3515670000000002</v>
      </c>
      <c r="J78" s="22">
        <v>2.63557</v>
      </c>
      <c r="K78" s="22">
        <v>0.28400360000000002</v>
      </c>
      <c r="L78" s="22">
        <v>22.84</v>
      </c>
      <c r="M78" s="22">
        <v>20.89</v>
      </c>
      <c r="N78" s="22">
        <v>18.18</v>
      </c>
      <c r="O78" s="22"/>
      <c r="P78" s="22"/>
      <c r="Q78" s="22"/>
      <c r="R78" s="23">
        <v>0.6</v>
      </c>
      <c r="S78" s="22">
        <v>9.17</v>
      </c>
    </row>
    <row r="79" spans="1:19" x14ac:dyDescent="0.2">
      <c r="A79" s="21">
        <v>13</v>
      </c>
      <c r="B79" s="23">
        <v>102.2</v>
      </c>
      <c r="C79" s="22">
        <v>20.43</v>
      </c>
      <c r="D79" s="22">
        <v>17.579999999999998</v>
      </c>
      <c r="E79" s="22">
        <v>14.76</v>
      </c>
      <c r="F79" s="22">
        <v>99.4</v>
      </c>
      <c r="G79" s="22">
        <v>94.1</v>
      </c>
      <c r="H79" s="22">
        <v>83.7</v>
      </c>
      <c r="I79" s="22">
        <v>1.90215</v>
      </c>
      <c r="J79" s="22">
        <v>2.0153720000000002</v>
      </c>
      <c r="K79" s="22">
        <v>0.1132223</v>
      </c>
      <c r="L79" s="22">
        <v>20.98</v>
      </c>
      <c r="M79" s="22">
        <v>15.21</v>
      </c>
      <c r="N79" s="22">
        <v>9.02</v>
      </c>
      <c r="O79" s="22">
        <v>1.6344080000000001</v>
      </c>
      <c r="P79" s="22">
        <v>2.8521390000000002</v>
      </c>
      <c r="Q79" s="22">
        <v>267.20100000000002</v>
      </c>
      <c r="R79" s="23">
        <v>0.2</v>
      </c>
      <c r="S79" s="22">
        <v>2.129</v>
      </c>
    </row>
    <row r="80" spans="1:19" x14ac:dyDescent="0.2">
      <c r="A80" s="21">
        <v>14</v>
      </c>
      <c r="B80" s="23">
        <v>102</v>
      </c>
      <c r="C80" s="22">
        <v>18.239999999999998</v>
      </c>
      <c r="D80" s="22">
        <v>14.66</v>
      </c>
      <c r="E80" s="22">
        <v>11.2</v>
      </c>
      <c r="F80" s="22">
        <v>96.8</v>
      </c>
      <c r="G80" s="22">
        <v>84.6</v>
      </c>
      <c r="H80" s="22">
        <v>64.930000000000007</v>
      </c>
      <c r="I80" s="22">
        <v>1.4028959999999999</v>
      </c>
      <c r="J80" s="22">
        <v>1.6784950000000001</v>
      </c>
      <c r="K80" s="22">
        <v>0.27559860000000003</v>
      </c>
      <c r="L80" s="22">
        <v>9.48</v>
      </c>
      <c r="M80" s="22">
        <v>7.8339999999999996</v>
      </c>
      <c r="N80" s="22">
        <v>5.173</v>
      </c>
      <c r="O80" s="22">
        <v>2.2434919999999998</v>
      </c>
      <c r="P80" s="22">
        <v>3.6188820000000002</v>
      </c>
      <c r="Q80" s="22">
        <v>260.49599999999998</v>
      </c>
      <c r="R80" s="23">
        <v>0</v>
      </c>
      <c r="S80" s="22">
        <v>11.54</v>
      </c>
    </row>
    <row r="81" spans="1:19" x14ac:dyDescent="0.2">
      <c r="A81" s="21">
        <v>15</v>
      </c>
      <c r="B81" s="23">
        <v>102</v>
      </c>
      <c r="C81" s="22">
        <v>25.56</v>
      </c>
      <c r="D81" s="22">
        <v>17.43</v>
      </c>
      <c r="E81" s="22">
        <v>10.64</v>
      </c>
      <c r="F81" s="22">
        <v>99.6</v>
      </c>
      <c r="G81" s="22">
        <v>80</v>
      </c>
      <c r="H81" s="22">
        <v>50.33</v>
      </c>
      <c r="I81" s="22">
        <v>1.557188</v>
      </c>
      <c r="J81" s="22">
        <v>2.066284</v>
      </c>
      <c r="K81" s="22">
        <v>0.50909649999999995</v>
      </c>
      <c r="L81" s="22">
        <v>13.95</v>
      </c>
      <c r="M81" s="22">
        <v>10.29</v>
      </c>
      <c r="N81" s="22">
        <v>5.3310000000000004</v>
      </c>
      <c r="O81" s="22">
        <v>1.2375350000000001</v>
      </c>
      <c r="P81" s="22">
        <v>3.0897860000000001</v>
      </c>
      <c r="Q81" s="22">
        <v>192.45099999999999</v>
      </c>
      <c r="R81" s="23">
        <v>0</v>
      </c>
      <c r="S81" s="22">
        <v>15.83</v>
      </c>
    </row>
    <row r="82" spans="1:19" x14ac:dyDescent="0.2">
      <c r="A82" s="21">
        <v>16</v>
      </c>
      <c r="B82" s="23">
        <v>102</v>
      </c>
      <c r="C82" s="22">
        <v>26.43</v>
      </c>
      <c r="D82" s="22">
        <v>19.45</v>
      </c>
      <c r="E82" s="22">
        <v>15.38</v>
      </c>
      <c r="F82" s="22">
        <v>95.2</v>
      </c>
      <c r="G82" s="22">
        <v>75.760000000000005</v>
      </c>
      <c r="H82" s="22">
        <v>47.75</v>
      </c>
      <c r="I82" s="22">
        <v>1.6814420000000001</v>
      </c>
      <c r="J82" s="22">
        <v>2.2955329999999998</v>
      </c>
      <c r="K82" s="22">
        <v>0.61409130000000001</v>
      </c>
      <c r="L82" s="22">
        <v>14.6</v>
      </c>
      <c r="M82" s="22">
        <v>12.25</v>
      </c>
      <c r="N82" s="22">
        <v>10.26</v>
      </c>
      <c r="O82" s="22">
        <v>1.653321</v>
      </c>
      <c r="P82" s="22">
        <v>4.9380750000000004</v>
      </c>
      <c r="Q82" s="22">
        <v>169.46680000000001</v>
      </c>
      <c r="R82" s="23">
        <v>0</v>
      </c>
      <c r="S82" s="22">
        <v>13.2</v>
      </c>
    </row>
    <row r="83" spans="1:19" x14ac:dyDescent="0.2">
      <c r="A83" s="21">
        <v>17</v>
      </c>
      <c r="B83" s="23">
        <v>101.8</v>
      </c>
      <c r="C83" s="22">
        <v>26.74</v>
      </c>
      <c r="D83" s="22">
        <v>20.440000000000001</v>
      </c>
      <c r="E83" s="22">
        <v>14.75</v>
      </c>
      <c r="F83" s="22">
        <v>98.3</v>
      </c>
      <c r="G83" s="22">
        <v>74.16</v>
      </c>
      <c r="H83" s="22">
        <v>50.67</v>
      </c>
      <c r="I83" s="22">
        <v>1.743555</v>
      </c>
      <c r="J83" s="22">
        <v>2.4593799999999999</v>
      </c>
      <c r="K83" s="22">
        <v>0.71582509999999999</v>
      </c>
      <c r="L83" s="22">
        <v>16.079999999999998</v>
      </c>
      <c r="M83" s="22">
        <v>13.16</v>
      </c>
      <c r="N83" s="22">
        <v>10.65</v>
      </c>
      <c r="O83" s="22">
        <v>2.5121669999999998</v>
      </c>
      <c r="P83" s="22">
        <v>6.5801660000000002</v>
      </c>
      <c r="Q83" s="22">
        <v>143.02449999999999</v>
      </c>
      <c r="R83" s="23">
        <v>0</v>
      </c>
      <c r="S83" s="22">
        <v>15.01</v>
      </c>
    </row>
    <row r="84" spans="1:19" x14ac:dyDescent="0.2">
      <c r="A84" s="21">
        <v>18</v>
      </c>
      <c r="B84" s="23">
        <v>101.9</v>
      </c>
      <c r="C84" s="22">
        <v>27.62</v>
      </c>
      <c r="D84" s="22">
        <v>20.6</v>
      </c>
      <c r="E84" s="22">
        <v>16.12</v>
      </c>
      <c r="F84" s="22">
        <v>94.8</v>
      </c>
      <c r="G84" s="22">
        <v>72.959999999999994</v>
      </c>
      <c r="H84" s="22">
        <v>47.29</v>
      </c>
      <c r="I84" s="22">
        <v>1.7357260000000001</v>
      </c>
      <c r="J84" s="22">
        <v>2.4786549999999998</v>
      </c>
      <c r="K84" s="22">
        <v>0.74292899999999995</v>
      </c>
      <c r="L84" s="22">
        <v>16.02</v>
      </c>
      <c r="M84" s="22">
        <v>13.03</v>
      </c>
      <c r="N84" s="22">
        <v>10.67</v>
      </c>
      <c r="O84" s="22">
        <v>1.708037</v>
      </c>
      <c r="P84" s="22">
        <v>3.903168</v>
      </c>
      <c r="Q84" s="22">
        <v>151.91059999999999</v>
      </c>
      <c r="R84" s="23">
        <v>0</v>
      </c>
      <c r="S84" s="22">
        <v>17</v>
      </c>
    </row>
    <row r="85" spans="1:19" x14ac:dyDescent="0.2">
      <c r="A85" s="21">
        <v>19</v>
      </c>
      <c r="B85" s="23">
        <v>101.7</v>
      </c>
      <c r="C85" s="22">
        <v>27.19</v>
      </c>
      <c r="D85" s="22">
        <v>19.940000000000001</v>
      </c>
      <c r="E85" s="22">
        <v>12.55</v>
      </c>
      <c r="F85" s="22">
        <v>99.5</v>
      </c>
      <c r="G85" s="22">
        <v>78.44</v>
      </c>
      <c r="H85" s="22">
        <v>46.86</v>
      </c>
      <c r="I85" s="22">
        <v>1.776411</v>
      </c>
      <c r="J85" s="22">
        <v>2.4002859999999999</v>
      </c>
      <c r="K85" s="22">
        <v>0.62387579999999998</v>
      </c>
      <c r="L85" s="22">
        <v>16.93</v>
      </c>
      <c r="M85" s="22">
        <v>13.61</v>
      </c>
      <c r="N85" s="22">
        <v>8.59</v>
      </c>
      <c r="O85" s="22">
        <v>1.0924860000000001</v>
      </c>
      <c r="P85" s="22">
        <v>3.4759540000000002</v>
      </c>
      <c r="Q85" s="22">
        <v>153.70959999999999</v>
      </c>
      <c r="R85" s="23">
        <v>0</v>
      </c>
      <c r="S85" s="22">
        <v>16.399999999999999</v>
      </c>
    </row>
    <row r="86" spans="1:19" x14ac:dyDescent="0.2">
      <c r="A86" s="21">
        <v>20</v>
      </c>
      <c r="B86" s="23">
        <v>101.6</v>
      </c>
      <c r="C86" s="22">
        <v>28.79</v>
      </c>
      <c r="D86" s="22">
        <v>20.32</v>
      </c>
      <c r="E86" s="22">
        <v>12.82</v>
      </c>
      <c r="F86" s="22">
        <v>99.5</v>
      </c>
      <c r="G86" s="22">
        <v>76.66</v>
      </c>
      <c r="H86" s="22">
        <v>38.46</v>
      </c>
      <c r="I86" s="22">
        <v>1.7435449999999999</v>
      </c>
      <c r="J86" s="22">
        <v>2.4945629999999999</v>
      </c>
      <c r="K86" s="22">
        <v>0.75101890000000004</v>
      </c>
      <c r="L86" s="22">
        <v>17.420000000000002</v>
      </c>
      <c r="M86" s="22">
        <v>13.12</v>
      </c>
      <c r="N86" s="22">
        <v>9</v>
      </c>
      <c r="O86" s="22">
        <v>1.1107149999999999</v>
      </c>
      <c r="P86" s="22">
        <v>2.93892</v>
      </c>
      <c r="Q86" s="22">
        <v>170.78120000000001</v>
      </c>
      <c r="R86" s="23">
        <v>0</v>
      </c>
      <c r="S86" s="22">
        <v>16.7</v>
      </c>
    </row>
    <row r="87" spans="1:19" x14ac:dyDescent="0.2">
      <c r="A87" s="21">
        <v>21</v>
      </c>
      <c r="B87" s="23">
        <v>101.5</v>
      </c>
      <c r="C87" s="22">
        <v>29.49</v>
      </c>
      <c r="D87" s="22">
        <v>21.52</v>
      </c>
      <c r="E87" s="22">
        <v>14.62</v>
      </c>
      <c r="F87" s="22">
        <v>98.6</v>
      </c>
      <c r="G87" s="22">
        <v>70.08</v>
      </c>
      <c r="H87" s="22">
        <v>38.159999999999997</v>
      </c>
      <c r="I87" s="22">
        <v>1.7230780000000001</v>
      </c>
      <c r="J87" s="22">
        <v>2.6574049999999998</v>
      </c>
      <c r="K87" s="22">
        <v>0.93432669999999995</v>
      </c>
      <c r="L87" s="22">
        <v>16.47</v>
      </c>
      <c r="M87" s="22">
        <v>12.86</v>
      </c>
      <c r="N87" s="22">
        <v>9.56</v>
      </c>
      <c r="O87" s="22">
        <v>1.43598</v>
      </c>
      <c r="P87" s="22">
        <v>4.7849449999999996</v>
      </c>
      <c r="Q87" s="22">
        <v>132.2869</v>
      </c>
      <c r="R87" s="23">
        <v>0</v>
      </c>
      <c r="S87" s="22">
        <v>15.93</v>
      </c>
    </row>
    <row r="88" spans="1:19" x14ac:dyDescent="0.2">
      <c r="A88" s="21">
        <v>22</v>
      </c>
      <c r="B88" s="23">
        <v>101.6</v>
      </c>
      <c r="C88" s="22">
        <v>26.81</v>
      </c>
      <c r="D88" s="22">
        <v>21.96</v>
      </c>
      <c r="E88" s="22">
        <v>18.41</v>
      </c>
      <c r="F88" s="22">
        <v>93.9</v>
      </c>
      <c r="G88" s="22">
        <v>72.069999999999993</v>
      </c>
      <c r="H88" s="22">
        <v>54.66</v>
      </c>
      <c r="I88" s="22">
        <v>1.899105</v>
      </c>
      <c r="J88" s="22">
        <v>2.6610239999999998</v>
      </c>
      <c r="K88" s="22">
        <v>0.76191900000000001</v>
      </c>
      <c r="L88" s="22">
        <v>20.57</v>
      </c>
      <c r="M88" s="22">
        <v>15.15</v>
      </c>
      <c r="N88" s="22">
        <v>10.5</v>
      </c>
      <c r="O88" s="22">
        <v>1.276459</v>
      </c>
      <c r="P88" s="22">
        <v>3.2785359999999999</v>
      </c>
      <c r="Q88" s="22">
        <v>160.3561</v>
      </c>
      <c r="R88" s="23">
        <v>0</v>
      </c>
      <c r="S88" s="22">
        <v>9.61</v>
      </c>
    </row>
    <row r="89" spans="1:19" x14ac:dyDescent="0.2">
      <c r="A89" s="21">
        <v>23</v>
      </c>
      <c r="B89" s="23">
        <v>101.5</v>
      </c>
      <c r="C89" s="22">
        <v>19.850000000000001</v>
      </c>
      <c r="D89" s="22">
        <v>18.72</v>
      </c>
      <c r="E89" s="22">
        <v>17.39</v>
      </c>
      <c r="F89" s="22">
        <v>99.4</v>
      </c>
      <c r="G89" s="22">
        <v>98.9</v>
      </c>
      <c r="H89" s="22">
        <v>93.8</v>
      </c>
      <c r="I89" s="22">
        <v>2.1354660000000001</v>
      </c>
      <c r="J89" s="22">
        <v>2.1588340000000001</v>
      </c>
      <c r="K89" s="22">
        <v>2.336825E-2</v>
      </c>
      <c r="L89" s="22">
        <v>19.89</v>
      </c>
      <c r="M89" s="22">
        <v>18.34</v>
      </c>
      <c r="N89" s="22">
        <v>16.309999999999999</v>
      </c>
      <c r="O89" s="22">
        <v>2.7404182000000001</v>
      </c>
      <c r="P89" s="22">
        <v>5.3330760000000001</v>
      </c>
      <c r="Q89" s="22">
        <v>310.18996666666669</v>
      </c>
      <c r="R89" s="23">
        <v>49.2</v>
      </c>
      <c r="S89" s="22">
        <v>1.4630000000000001</v>
      </c>
    </row>
    <row r="90" spans="1:19" x14ac:dyDescent="0.2">
      <c r="A90" s="21">
        <v>24</v>
      </c>
      <c r="B90" s="23">
        <v>101.8</v>
      </c>
      <c r="C90" s="22">
        <v>18.93</v>
      </c>
      <c r="D90" s="22">
        <v>15.53</v>
      </c>
      <c r="E90" s="22">
        <v>13.79</v>
      </c>
      <c r="F90" s="22">
        <v>99.5</v>
      </c>
      <c r="G90" s="22">
        <v>86.3</v>
      </c>
      <c r="H90" s="22">
        <v>53.89</v>
      </c>
      <c r="I90" s="22">
        <v>1.519461</v>
      </c>
      <c r="J90" s="22">
        <v>1.7664409999999999</v>
      </c>
      <c r="K90" s="22">
        <v>0.24698000000000001</v>
      </c>
      <c r="L90" s="22">
        <v>16.62</v>
      </c>
      <c r="M90" s="22">
        <v>9.61</v>
      </c>
      <c r="N90" s="22">
        <v>1.8340000000000001</v>
      </c>
      <c r="O90" s="22">
        <v>0.99253597999999998</v>
      </c>
      <c r="P90" s="22">
        <v>2.0262479999999998</v>
      </c>
      <c r="Q90" s="22">
        <v>181.94215133333336</v>
      </c>
      <c r="R90" s="23">
        <v>2.6</v>
      </c>
      <c r="S90" s="22">
        <v>10.72</v>
      </c>
    </row>
    <row r="91" spans="1:19" x14ac:dyDescent="0.2">
      <c r="A91" s="21">
        <v>25</v>
      </c>
      <c r="B91" s="23">
        <v>101.8</v>
      </c>
      <c r="C91" s="22">
        <v>22.72</v>
      </c>
      <c r="D91" s="22">
        <v>16.38</v>
      </c>
      <c r="E91" s="22">
        <v>12.23</v>
      </c>
      <c r="F91" s="22">
        <v>98.3</v>
      </c>
      <c r="G91" s="22">
        <v>81.2</v>
      </c>
      <c r="H91" s="22">
        <v>51</v>
      </c>
      <c r="I91" s="22">
        <v>1.4812080000000001</v>
      </c>
      <c r="J91" s="22">
        <v>1.8881110000000001</v>
      </c>
      <c r="K91" s="22">
        <v>0.4069025</v>
      </c>
      <c r="L91" s="22">
        <v>10.95</v>
      </c>
      <c r="M91" s="22">
        <v>9.14</v>
      </c>
      <c r="N91" s="22">
        <v>5.6340000000000003</v>
      </c>
      <c r="O91" s="22">
        <v>0.93174520000000005</v>
      </c>
      <c r="P91" s="22">
        <v>2.0262479999999998</v>
      </c>
      <c r="Q91" s="22">
        <v>207.8827</v>
      </c>
      <c r="R91" s="23">
        <v>0</v>
      </c>
      <c r="S91" s="22">
        <v>15.47</v>
      </c>
    </row>
    <row r="92" spans="1:19" x14ac:dyDescent="0.2">
      <c r="A92" s="21">
        <v>26</v>
      </c>
      <c r="B92" s="23">
        <v>101.6</v>
      </c>
      <c r="C92" s="22">
        <v>24.56</v>
      </c>
      <c r="D92" s="22">
        <v>17.73</v>
      </c>
      <c r="E92" s="22">
        <v>11.53</v>
      </c>
      <c r="F92" s="22">
        <v>96.7</v>
      </c>
      <c r="G92" s="22">
        <v>71.52</v>
      </c>
      <c r="H92" s="22">
        <v>42.26</v>
      </c>
      <c r="I92" s="22">
        <v>1.3965080000000001</v>
      </c>
      <c r="J92" s="22">
        <v>2.089855</v>
      </c>
      <c r="K92" s="22">
        <v>0.6933473</v>
      </c>
      <c r="L92" s="22">
        <v>11.37</v>
      </c>
      <c r="M92" s="22">
        <v>7.7190000000000003</v>
      </c>
      <c r="N92" s="22">
        <v>4.4039999999999999</v>
      </c>
      <c r="O92" s="22">
        <v>2.356614</v>
      </c>
      <c r="P92" s="22">
        <v>5.7362440000000001</v>
      </c>
      <c r="Q92" s="22">
        <v>121.5487</v>
      </c>
      <c r="R92" s="23">
        <v>0</v>
      </c>
      <c r="S92" s="22">
        <v>16.79</v>
      </c>
    </row>
    <row r="93" spans="1:19" x14ac:dyDescent="0.2">
      <c r="A93" s="21">
        <v>27</v>
      </c>
      <c r="B93" s="23">
        <v>101.3</v>
      </c>
      <c r="C93" s="22">
        <v>29.72</v>
      </c>
      <c r="D93" s="22">
        <v>21.94</v>
      </c>
      <c r="E93" s="22">
        <v>15.97</v>
      </c>
      <c r="F93" s="22">
        <v>84.2</v>
      </c>
      <c r="G93" s="22">
        <v>64.489999999999995</v>
      </c>
      <c r="H93" s="22">
        <v>41.59</v>
      </c>
      <c r="I93" s="22">
        <v>1.6661220000000001</v>
      </c>
      <c r="J93" s="22">
        <v>2.713981</v>
      </c>
      <c r="K93" s="22">
        <v>1.0478590000000001</v>
      </c>
      <c r="L93" s="22">
        <v>16.86</v>
      </c>
      <c r="M93" s="22">
        <v>11.93</v>
      </c>
      <c r="N93" s="22">
        <v>8.17</v>
      </c>
      <c r="O93" s="22">
        <v>2.24986</v>
      </c>
      <c r="P93" s="22">
        <v>5.0298720000000001</v>
      </c>
      <c r="Q93" s="22">
        <v>79.358410000000006</v>
      </c>
      <c r="R93" s="23">
        <v>0</v>
      </c>
      <c r="S93" s="22">
        <v>14.05</v>
      </c>
    </row>
    <row r="94" spans="1:19" x14ac:dyDescent="0.2">
      <c r="A94" s="21">
        <v>28</v>
      </c>
      <c r="B94" s="23">
        <v>101.6</v>
      </c>
      <c r="C94" s="22">
        <v>22.45</v>
      </c>
      <c r="D94" s="22">
        <v>20.64</v>
      </c>
      <c r="E94" s="22">
        <v>18.32</v>
      </c>
      <c r="F94" s="22">
        <v>99.4</v>
      </c>
      <c r="G94" s="22">
        <v>87.8</v>
      </c>
      <c r="H94" s="22">
        <v>66.02</v>
      </c>
      <c r="I94" s="22">
        <v>2.1308470000000002</v>
      </c>
      <c r="J94" s="22">
        <v>2.435111</v>
      </c>
      <c r="K94" s="22">
        <v>0.30426449999999999</v>
      </c>
      <c r="L94" s="22">
        <v>23.31</v>
      </c>
      <c r="M94" s="22">
        <v>18.079999999999998</v>
      </c>
      <c r="N94" s="22">
        <v>11.98</v>
      </c>
      <c r="O94" s="22">
        <v>2.0205348000000005</v>
      </c>
      <c r="P94" s="22">
        <v>4.1189499999999999</v>
      </c>
      <c r="Q94" s="22">
        <v>115.61569727272726</v>
      </c>
      <c r="R94" s="23">
        <v>44.2</v>
      </c>
      <c r="S94" s="22">
        <v>3.5310000000000001</v>
      </c>
    </row>
    <row r="95" spans="1:19" x14ac:dyDescent="0.2">
      <c r="A95" s="21">
        <v>29</v>
      </c>
      <c r="B95" s="23">
        <v>101.5</v>
      </c>
      <c r="C95" s="22">
        <v>28.07</v>
      </c>
      <c r="D95" s="22">
        <v>22.32</v>
      </c>
      <c r="E95" s="22">
        <v>18.38</v>
      </c>
      <c r="F95" s="22">
        <v>99.4</v>
      </c>
      <c r="G95" s="22">
        <v>90.8</v>
      </c>
      <c r="H95" s="22">
        <v>67.72</v>
      </c>
      <c r="I95" s="22">
        <v>2.4340139999999999</v>
      </c>
      <c r="J95" s="22">
        <v>2.7303929999999998</v>
      </c>
      <c r="K95" s="22">
        <v>0.29637869999999999</v>
      </c>
      <c r="L95" s="22">
        <v>25.81</v>
      </c>
      <c r="M95" s="22">
        <v>21.76</v>
      </c>
      <c r="N95" s="22">
        <v>17.91</v>
      </c>
      <c r="O95" s="22">
        <v>1.1809369999999999</v>
      </c>
      <c r="P95" s="22">
        <v>3.2730000000000001</v>
      </c>
      <c r="Q95" s="22">
        <v>139.4528</v>
      </c>
      <c r="R95" s="23">
        <v>0.4</v>
      </c>
      <c r="S95" s="22">
        <v>11.94</v>
      </c>
    </row>
    <row r="96" spans="1:19" x14ac:dyDescent="0.2">
      <c r="A96" s="21">
        <v>30</v>
      </c>
      <c r="B96" s="23">
        <v>101.2</v>
      </c>
      <c r="C96" s="22">
        <v>31.21</v>
      </c>
      <c r="D96" s="22">
        <v>25.13</v>
      </c>
      <c r="E96" s="22">
        <v>20.87</v>
      </c>
      <c r="F96" s="22">
        <v>97.3</v>
      </c>
      <c r="G96" s="22">
        <v>78.88</v>
      </c>
      <c r="H96" s="22">
        <v>52.51</v>
      </c>
      <c r="I96" s="22">
        <v>2.4731900000000002</v>
      </c>
      <c r="J96" s="22">
        <v>3.241072</v>
      </c>
      <c r="K96" s="22">
        <v>0.76788230000000002</v>
      </c>
      <c r="L96" s="22">
        <v>25.89</v>
      </c>
      <c r="M96" s="22">
        <v>22.23</v>
      </c>
      <c r="N96" s="22">
        <v>19.350000000000001</v>
      </c>
      <c r="O96" s="22">
        <v>1.9150879999999999</v>
      </c>
      <c r="P96" s="22">
        <v>5.1295909999999996</v>
      </c>
      <c r="Q96" s="22">
        <v>108.9294</v>
      </c>
      <c r="R96" s="23">
        <v>0</v>
      </c>
      <c r="S96" s="22">
        <v>12.84</v>
      </c>
    </row>
    <row r="97" spans="1:19" x14ac:dyDescent="0.2">
      <c r="A97" s="21">
        <v>31</v>
      </c>
      <c r="B97" s="23">
        <v>101.3</v>
      </c>
      <c r="C97" s="22">
        <v>22.35</v>
      </c>
      <c r="D97" s="22">
        <v>21.68</v>
      </c>
      <c r="E97" s="22">
        <v>21.04</v>
      </c>
      <c r="F97" s="22">
        <v>99.3</v>
      </c>
      <c r="G97" s="22">
        <v>98.6</v>
      </c>
      <c r="H97" s="22">
        <v>94.3</v>
      </c>
      <c r="I97" s="22">
        <v>2.5550519999999999</v>
      </c>
      <c r="J97" s="22">
        <v>2.592498</v>
      </c>
      <c r="K97" s="22">
        <v>3.7445300000000001E-2</v>
      </c>
      <c r="L97" s="22">
        <v>23.79</v>
      </c>
      <c r="M97" s="22">
        <v>23.12</v>
      </c>
      <c r="N97" s="22">
        <v>21.97</v>
      </c>
      <c r="O97" s="22">
        <v>0.59720169999999995</v>
      </c>
      <c r="P97" s="22">
        <v>1.253606</v>
      </c>
      <c r="Q97" s="22">
        <v>184.25370000000001</v>
      </c>
      <c r="R97" s="23">
        <v>1.6</v>
      </c>
      <c r="S97" s="22">
        <v>1E-3</v>
      </c>
    </row>
    <row r="98" spans="1:19" x14ac:dyDescent="0.2">
      <c r="R98" s="29"/>
    </row>
    <row r="99" spans="1:19" x14ac:dyDescent="0.2">
      <c r="A99" s="14" t="s">
        <v>0</v>
      </c>
      <c r="B99" s="15" t="s">
        <v>0</v>
      </c>
      <c r="C99" s="15" t="s">
        <v>0</v>
      </c>
      <c r="D99" s="15" t="s">
        <v>0</v>
      </c>
      <c r="E99" s="15" t="s">
        <v>0</v>
      </c>
      <c r="F99" s="15" t="s">
        <v>0</v>
      </c>
      <c r="G99" s="15" t="s">
        <v>0</v>
      </c>
      <c r="H99" s="15" t="s">
        <v>0</v>
      </c>
      <c r="I99" s="15" t="s">
        <v>0</v>
      </c>
      <c r="J99" s="15" t="s">
        <v>0</v>
      </c>
      <c r="K99" s="15" t="s">
        <v>0</v>
      </c>
      <c r="L99" s="15" t="s">
        <v>0</v>
      </c>
      <c r="M99" s="15" t="s">
        <v>0</v>
      </c>
      <c r="N99" s="15" t="s">
        <v>0</v>
      </c>
      <c r="O99" s="15" t="s">
        <v>0</v>
      </c>
      <c r="P99" s="15" t="s">
        <v>0</v>
      </c>
      <c r="Q99" s="15" t="s">
        <v>0</v>
      </c>
      <c r="R99" s="15" t="s">
        <v>0</v>
      </c>
      <c r="S99" s="16" t="s">
        <v>0</v>
      </c>
    </row>
    <row r="100" spans="1:19" x14ac:dyDescent="0.2">
      <c r="A100" s="20"/>
      <c r="B100" s="18" t="s">
        <v>20</v>
      </c>
      <c r="C100" s="18" t="s">
        <v>15</v>
      </c>
      <c r="D100" s="18" t="s">
        <v>14</v>
      </c>
      <c r="E100" s="18" t="s">
        <v>13</v>
      </c>
      <c r="F100" s="18" t="s">
        <v>4</v>
      </c>
      <c r="G100" s="18" t="s">
        <v>2</v>
      </c>
      <c r="H100" s="18" t="s">
        <v>6</v>
      </c>
      <c r="I100" s="18" t="s">
        <v>16</v>
      </c>
      <c r="J100" s="18" t="s">
        <v>18</v>
      </c>
      <c r="K100" s="18" t="s">
        <v>19</v>
      </c>
      <c r="L100" s="18" t="s">
        <v>26</v>
      </c>
      <c r="M100" s="18" t="s">
        <v>27</v>
      </c>
      <c r="N100" s="18" t="s">
        <v>28</v>
      </c>
      <c r="O100" s="18" t="s">
        <v>3</v>
      </c>
      <c r="P100" s="18" t="s">
        <v>5</v>
      </c>
      <c r="Q100" s="18" t="s">
        <v>82</v>
      </c>
      <c r="R100" s="18" t="s">
        <v>7</v>
      </c>
      <c r="S100" s="19" t="s">
        <v>8</v>
      </c>
    </row>
    <row r="101" spans="1:19" x14ac:dyDescent="0.2">
      <c r="A101" s="14" t="s">
        <v>0</v>
      </c>
      <c r="B101" s="15" t="s">
        <v>0</v>
      </c>
      <c r="C101" s="15" t="s">
        <v>0</v>
      </c>
      <c r="D101" s="15" t="s">
        <v>0</v>
      </c>
      <c r="E101" s="15" t="s">
        <v>0</v>
      </c>
      <c r="F101" s="15" t="s">
        <v>0</v>
      </c>
      <c r="G101" s="15" t="s">
        <v>0</v>
      </c>
      <c r="H101" s="15" t="s">
        <v>0</v>
      </c>
      <c r="I101" s="15" t="s">
        <v>0</v>
      </c>
      <c r="J101" s="15" t="s">
        <v>0</v>
      </c>
      <c r="K101" s="15" t="s">
        <v>0</v>
      </c>
      <c r="L101" s="15" t="s">
        <v>0</v>
      </c>
      <c r="M101" s="15" t="s">
        <v>0</v>
      </c>
      <c r="N101" s="15" t="s">
        <v>0</v>
      </c>
      <c r="O101" s="15" t="s">
        <v>0</v>
      </c>
      <c r="P101" s="15" t="s">
        <v>0</v>
      </c>
      <c r="Q101" s="15" t="s">
        <v>0</v>
      </c>
      <c r="R101" s="15" t="s">
        <v>0</v>
      </c>
      <c r="S101" s="16" t="s">
        <v>0</v>
      </c>
    </row>
    <row r="102" spans="1:19" x14ac:dyDescent="0.2">
      <c r="A102" s="14" t="s">
        <v>30</v>
      </c>
      <c r="B102" s="23">
        <f>AVERAGE(B67:B97)</f>
        <v>101.63521505376346</v>
      </c>
      <c r="C102" s="22">
        <f t="shared" ref="C102:Q102" si="9">AVERAGE(C67:C97)</f>
        <v>26.668064516129036</v>
      </c>
      <c r="D102" s="22">
        <f t="shared" si="9"/>
        <v>21.192244623655913</v>
      </c>
      <c r="E102" s="22">
        <f t="shared" si="9"/>
        <v>17.083225806451612</v>
      </c>
      <c r="F102" s="23">
        <f t="shared" si="9"/>
        <v>97.100000000000009</v>
      </c>
      <c r="G102" s="23">
        <f t="shared" si="9"/>
        <v>80.795094086021521</v>
      </c>
      <c r="H102" s="23">
        <f t="shared" si="9"/>
        <v>56.663870967741936</v>
      </c>
      <c r="I102" s="22">
        <f t="shared" si="9"/>
        <v>2.0183845712365587</v>
      </c>
      <c r="J102" s="22">
        <f t="shared" si="9"/>
        <v>2.590837947580646</v>
      </c>
      <c r="K102" s="22">
        <f t="shared" si="9"/>
        <v>0.57245343088709699</v>
      </c>
      <c r="L102" s="22">
        <f t="shared" si="9"/>
        <v>19.755161290322576</v>
      </c>
      <c r="M102" s="22">
        <f t="shared" si="9"/>
        <v>16.508255376344085</v>
      </c>
      <c r="N102" s="22">
        <f t="shared" si="9"/>
        <v>13.211806451612905</v>
      </c>
      <c r="O102" s="22">
        <f t="shared" si="9"/>
        <v>1.549190126465517</v>
      </c>
      <c r="P102" s="22">
        <f t="shared" si="9"/>
        <v>3.7848244137931029</v>
      </c>
      <c r="Q102" s="22">
        <f t="shared" si="9"/>
        <v>157.36640466457683</v>
      </c>
      <c r="R102" s="23">
        <f>SUM(R67:R97)</f>
        <v>128</v>
      </c>
      <c r="S102" s="22">
        <f t="shared" ref="S102" si="10">AVERAGE(S67:S97)</f>
        <v>11.753233333333334</v>
      </c>
    </row>
    <row r="103" spans="1:19" x14ac:dyDescent="0.2">
      <c r="A103" s="14" t="s">
        <v>31</v>
      </c>
      <c r="B103" s="24"/>
      <c r="C103" s="24">
        <f>MAX(C67:C97)</f>
        <v>32.78</v>
      </c>
      <c r="D103" s="24"/>
      <c r="E103" s="24">
        <f>MIN(E67:E97)</f>
        <v>10.64</v>
      </c>
      <c r="F103" s="24">
        <f>MAX(F67:F97)</f>
        <v>99.6</v>
      </c>
      <c r="G103" s="24"/>
      <c r="H103" s="24">
        <f>MIN(H67:H97)</f>
        <v>38.159999999999997</v>
      </c>
      <c r="I103" s="24"/>
      <c r="J103" s="24"/>
      <c r="K103" s="24"/>
      <c r="L103" s="24">
        <f>MAX(L67:L97)</f>
        <v>25.89</v>
      </c>
      <c r="M103" s="24"/>
      <c r="N103" s="24">
        <f>MIN(N67:N97)</f>
        <v>1.8340000000000001</v>
      </c>
      <c r="O103" s="24"/>
      <c r="P103" s="24">
        <f>MAX(P67:P97)</f>
        <v>6.5801660000000002</v>
      </c>
      <c r="Q103" s="24"/>
      <c r="R103" s="24">
        <f>MAX(R67:R97)</f>
        <v>49.2</v>
      </c>
      <c r="S103" s="24"/>
    </row>
    <row r="104" spans="1:19" x14ac:dyDescent="0.2">
      <c r="A104" s="14" t="s">
        <v>0</v>
      </c>
      <c r="B104" s="15" t="s">
        <v>0</v>
      </c>
      <c r="C104" s="15" t="s">
        <v>0</v>
      </c>
      <c r="D104" s="15" t="s">
        <v>0</v>
      </c>
      <c r="E104" s="15" t="s">
        <v>0</v>
      </c>
      <c r="F104" s="28" t="s">
        <v>0</v>
      </c>
      <c r="G104" s="15" t="s">
        <v>0</v>
      </c>
      <c r="H104" s="28" t="s">
        <v>0</v>
      </c>
      <c r="I104" s="15" t="s">
        <v>0</v>
      </c>
      <c r="J104" s="28" t="s">
        <v>0</v>
      </c>
      <c r="K104" s="15" t="s">
        <v>0</v>
      </c>
      <c r="L104" s="28" t="s">
        <v>0</v>
      </c>
      <c r="M104" s="15" t="s">
        <v>0</v>
      </c>
      <c r="N104" s="28" t="s">
        <v>0</v>
      </c>
      <c r="O104" s="15" t="s">
        <v>0</v>
      </c>
      <c r="P104" s="16" t="s">
        <v>0</v>
      </c>
      <c r="Q104" s="16" t="s">
        <v>0</v>
      </c>
      <c r="R104" s="16" t="s">
        <v>0</v>
      </c>
    </row>
    <row r="105" spans="1:19" x14ac:dyDescent="0.2">
      <c r="A105" s="14" t="s">
        <v>32</v>
      </c>
      <c r="B105" s="25">
        <f>AVERAGE(B67:B71)</f>
        <v>101.58</v>
      </c>
      <c r="C105" s="27">
        <f t="shared" ref="C105:S105" si="11">AVERAGE(C67:C71)</f>
        <v>29.431999999999995</v>
      </c>
      <c r="D105" s="27">
        <f t="shared" si="11"/>
        <v>23.595999999999997</v>
      </c>
      <c r="E105" s="27">
        <f t="shared" si="11"/>
        <v>19.831999999999997</v>
      </c>
      <c r="F105" s="27">
        <f t="shared" si="11"/>
        <v>98.240000000000009</v>
      </c>
      <c r="G105" s="25">
        <f t="shared" si="11"/>
        <v>81.292000000000002</v>
      </c>
      <c r="H105" s="25">
        <f t="shared" si="11"/>
        <v>53.772000000000006</v>
      </c>
      <c r="I105" s="27">
        <f t="shared" si="11"/>
        <v>2.3165092</v>
      </c>
      <c r="J105" s="27">
        <f t="shared" si="11"/>
        <v>2.9646965999999999</v>
      </c>
      <c r="K105" s="27">
        <f t="shared" si="11"/>
        <v>0.64818754000000001</v>
      </c>
      <c r="L105" s="27">
        <f t="shared" si="11"/>
        <v>23.243999999999996</v>
      </c>
      <c r="M105" s="27">
        <f t="shared" si="11"/>
        <v>20.47</v>
      </c>
      <c r="N105" s="27">
        <f t="shared" si="11"/>
        <v>17.826000000000001</v>
      </c>
      <c r="O105" s="27">
        <f t="shared" si="11"/>
        <v>1.3150408800000002</v>
      </c>
      <c r="P105" s="27">
        <f t="shared" si="11"/>
        <v>3.6202005999999995</v>
      </c>
      <c r="Q105" s="27">
        <f t="shared" ref="Q105" si="12">AVERAGE(Q67:Q71)</f>
        <v>124.28241199999999</v>
      </c>
      <c r="R105" s="25">
        <f t="shared" si="11"/>
        <v>0</v>
      </c>
      <c r="S105" s="25">
        <f t="shared" si="11"/>
        <v>12.168200000000001</v>
      </c>
    </row>
    <row r="106" spans="1:19" x14ac:dyDescent="0.2">
      <c r="A106" s="20">
        <v>2</v>
      </c>
      <c r="B106" s="25">
        <f>AVERAGE(B72:B76)</f>
        <v>101.47833333333332</v>
      </c>
      <c r="C106" s="27">
        <f t="shared" ref="C106:S106" si="13">AVERAGE(C72:C76)</f>
        <v>30.434000000000005</v>
      </c>
      <c r="D106" s="27">
        <f t="shared" si="13"/>
        <v>24.291916666666669</v>
      </c>
      <c r="E106" s="27">
        <f t="shared" si="13"/>
        <v>19.964000000000002</v>
      </c>
      <c r="F106" s="27">
        <f t="shared" si="13"/>
        <v>94.2</v>
      </c>
      <c r="G106" s="25">
        <f t="shared" si="13"/>
        <v>75.333583333333337</v>
      </c>
      <c r="H106" s="25">
        <f t="shared" si="13"/>
        <v>51.164000000000001</v>
      </c>
      <c r="I106" s="27">
        <f t="shared" si="13"/>
        <v>2.2506081416666666</v>
      </c>
      <c r="J106" s="27">
        <f t="shared" si="13"/>
        <v>3.0868614750000001</v>
      </c>
      <c r="K106" s="27">
        <f t="shared" si="13"/>
        <v>0.83625302149999992</v>
      </c>
      <c r="L106" s="27">
        <f t="shared" si="13"/>
        <v>22.323999999999998</v>
      </c>
      <c r="M106" s="27">
        <f t="shared" si="13"/>
        <v>19.672583333333332</v>
      </c>
      <c r="N106" s="27">
        <f t="shared" si="13"/>
        <v>17.241999999999997</v>
      </c>
      <c r="O106" s="27">
        <f t="shared" si="13"/>
        <v>1.4923548775</v>
      </c>
      <c r="P106" s="27">
        <f t="shared" si="13"/>
        <v>3.6542998000000004</v>
      </c>
      <c r="Q106" s="27">
        <f t="shared" ref="Q106" si="14">AVERAGE(Q72:Q76)</f>
        <v>138.27128999999999</v>
      </c>
      <c r="R106" s="25">
        <f t="shared" si="13"/>
        <v>0</v>
      </c>
      <c r="S106" s="25">
        <f t="shared" si="13"/>
        <v>15.174999999999999</v>
      </c>
    </row>
    <row r="107" spans="1:19" x14ac:dyDescent="0.2">
      <c r="A107" s="20">
        <v>3</v>
      </c>
      <c r="B107" s="25">
        <f>AVERAGE(B77:B80)</f>
        <v>101.925</v>
      </c>
      <c r="C107" s="27">
        <f t="shared" ref="C107:S107" si="15">AVERAGE(C77:C80)</f>
        <v>22.2225</v>
      </c>
      <c r="D107" s="27">
        <f t="shared" si="15"/>
        <v>18.947499999999998</v>
      </c>
      <c r="E107" s="27">
        <f t="shared" si="15"/>
        <v>16.447499999999998</v>
      </c>
      <c r="F107" s="27">
        <f t="shared" si="15"/>
        <v>98.750000000000014</v>
      </c>
      <c r="G107" s="25">
        <f t="shared" si="15"/>
        <v>90.724999999999994</v>
      </c>
      <c r="H107" s="25">
        <f t="shared" si="15"/>
        <v>73.657499999999999</v>
      </c>
      <c r="I107" s="27">
        <f t="shared" si="15"/>
        <v>2.0206042499999999</v>
      </c>
      <c r="J107" s="27">
        <f t="shared" si="15"/>
        <v>2.2321900000000001</v>
      </c>
      <c r="K107" s="27">
        <f t="shared" si="15"/>
        <v>0.21158585000000002</v>
      </c>
      <c r="L107" s="27">
        <f t="shared" si="15"/>
        <v>19.510000000000002</v>
      </c>
      <c r="M107" s="27">
        <f t="shared" si="15"/>
        <v>16.411000000000001</v>
      </c>
      <c r="N107" s="27">
        <f t="shared" si="15"/>
        <v>13.025749999999999</v>
      </c>
      <c r="O107" s="27">
        <f t="shared" si="15"/>
        <v>1.93895</v>
      </c>
      <c r="P107" s="27">
        <f t="shared" si="15"/>
        <v>3.2355105000000002</v>
      </c>
      <c r="Q107" s="27">
        <f t="shared" ref="Q107" si="16">AVERAGE(Q77:Q80)</f>
        <v>263.8485</v>
      </c>
      <c r="R107" s="25">
        <f t="shared" si="15"/>
        <v>7.5</v>
      </c>
      <c r="S107" s="25">
        <f t="shared" si="15"/>
        <v>6.1427499999999995</v>
      </c>
    </row>
    <row r="108" spans="1:19" x14ac:dyDescent="0.2">
      <c r="A108" s="20">
        <v>4</v>
      </c>
      <c r="B108" s="25">
        <f t="shared" ref="B108:S108" si="17">AVERAGE(B82:B86)</f>
        <v>101.8</v>
      </c>
      <c r="C108" s="27">
        <f t="shared" si="17"/>
        <v>27.354000000000003</v>
      </c>
      <c r="D108" s="27">
        <f t="shared" si="17"/>
        <v>20.149999999999999</v>
      </c>
      <c r="E108" s="27">
        <f t="shared" si="17"/>
        <v>14.324000000000002</v>
      </c>
      <c r="F108" s="27">
        <f t="shared" si="17"/>
        <v>97.460000000000008</v>
      </c>
      <c r="G108" s="25">
        <f t="shared" si="17"/>
        <v>75.596000000000004</v>
      </c>
      <c r="H108" s="25">
        <f t="shared" si="17"/>
        <v>46.206000000000003</v>
      </c>
      <c r="I108" s="27">
        <f t="shared" si="17"/>
        <v>1.7361358</v>
      </c>
      <c r="J108" s="27">
        <f t="shared" si="17"/>
        <v>2.4256833999999996</v>
      </c>
      <c r="K108" s="27">
        <f t="shared" si="17"/>
        <v>0.68954802000000004</v>
      </c>
      <c r="L108" s="27">
        <f t="shared" si="17"/>
        <v>16.21</v>
      </c>
      <c r="M108" s="27">
        <f t="shared" si="17"/>
        <v>13.034000000000001</v>
      </c>
      <c r="N108" s="27">
        <f t="shared" si="17"/>
        <v>9.8339999999999996</v>
      </c>
      <c r="O108" s="27">
        <f t="shared" si="17"/>
        <v>1.6153452000000001</v>
      </c>
      <c r="P108" s="27">
        <f t="shared" si="17"/>
        <v>4.3672566000000002</v>
      </c>
      <c r="Q108" s="27">
        <f t="shared" si="17"/>
        <v>157.77853999999999</v>
      </c>
      <c r="R108" s="25">
        <f t="shared" si="17"/>
        <v>0</v>
      </c>
      <c r="S108" s="25">
        <f t="shared" si="17"/>
        <v>15.662000000000001</v>
      </c>
    </row>
    <row r="109" spans="1:19" x14ac:dyDescent="0.2">
      <c r="A109" s="20">
        <v>5</v>
      </c>
      <c r="B109" s="25">
        <f>AVERAGE(B87:B91)</f>
        <v>101.64000000000001</v>
      </c>
      <c r="C109" s="27">
        <f t="shared" ref="C109:S109" si="18">AVERAGE(C87:C91)</f>
        <v>23.560000000000002</v>
      </c>
      <c r="D109" s="27">
        <f t="shared" si="18"/>
        <v>18.821999999999999</v>
      </c>
      <c r="E109" s="27">
        <f t="shared" si="18"/>
        <v>15.288000000000002</v>
      </c>
      <c r="F109" s="27">
        <f t="shared" si="18"/>
        <v>97.94</v>
      </c>
      <c r="G109" s="25">
        <f t="shared" si="18"/>
        <v>81.709999999999994</v>
      </c>
      <c r="H109" s="25">
        <f t="shared" si="18"/>
        <v>58.302</v>
      </c>
      <c r="I109" s="27">
        <f t="shared" si="18"/>
        <v>1.7516636000000001</v>
      </c>
      <c r="J109" s="27">
        <f t="shared" si="18"/>
        <v>2.2263630000000001</v>
      </c>
      <c r="K109" s="27">
        <f t="shared" si="18"/>
        <v>0.47469929000000005</v>
      </c>
      <c r="L109" s="27">
        <f t="shared" si="18"/>
        <v>16.899999999999999</v>
      </c>
      <c r="M109" s="27">
        <f t="shared" si="18"/>
        <v>13.02</v>
      </c>
      <c r="N109" s="27">
        <f t="shared" si="18"/>
        <v>8.7676000000000016</v>
      </c>
      <c r="O109" s="27">
        <f t="shared" si="18"/>
        <v>1.475427676</v>
      </c>
      <c r="P109" s="27">
        <f t="shared" si="18"/>
        <v>3.4898105999999998</v>
      </c>
      <c r="Q109" s="27">
        <f t="shared" ref="Q109" si="19">AVERAGE(Q87:Q91)</f>
        <v>198.5315636</v>
      </c>
      <c r="R109" s="25">
        <f t="shared" si="18"/>
        <v>10.360000000000001</v>
      </c>
      <c r="S109" s="25">
        <f t="shared" si="18"/>
        <v>10.6386</v>
      </c>
    </row>
    <row r="110" spans="1:19" x14ac:dyDescent="0.2">
      <c r="A110" s="20">
        <v>6</v>
      </c>
      <c r="B110" s="25">
        <f>AVERAGE(B92:B97)</f>
        <v>101.41666666666667</v>
      </c>
      <c r="C110" s="27">
        <f t="shared" ref="C110:S110" si="20">AVERAGE(C92:C97)</f>
        <v>26.393333333333334</v>
      </c>
      <c r="D110" s="27">
        <f t="shared" si="20"/>
        <v>21.573333333333334</v>
      </c>
      <c r="E110" s="27">
        <f t="shared" si="20"/>
        <v>17.685000000000002</v>
      </c>
      <c r="F110" s="27">
        <f t="shared" si="20"/>
        <v>96.050000000000011</v>
      </c>
      <c r="G110" s="25">
        <f t="shared" si="20"/>
        <v>82.015000000000001</v>
      </c>
      <c r="H110" s="25">
        <f t="shared" si="20"/>
        <v>60.733333333333341</v>
      </c>
      <c r="I110" s="27">
        <f t="shared" si="20"/>
        <v>2.1092888333333337</v>
      </c>
      <c r="J110" s="27">
        <f t="shared" si="20"/>
        <v>2.6338183333333336</v>
      </c>
      <c r="K110" s="27">
        <f t="shared" si="20"/>
        <v>0.5245295166666667</v>
      </c>
      <c r="L110" s="27">
        <f t="shared" si="20"/>
        <v>21.171666666666667</v>
      </c>
      <c r="M110" s="27">
        <f t="shared" si="20"/>
        <v>17.473166666666668</v>
      </c>
      <c r="N110" s="27">
        <f t="shared" si="20"/>
        <v>13.963999999999999</v>
      </c>
      <c r="O110" s="27">
        <f t="shared" si="20"/>
        <v>1.7200392499999999</v>
      </c>
      <c r="P110" s="27">
        <f t="shared" si="20"/>
        <v>4.0902105000000004</v>
      </c>
      <c r="Q110" s="27">
        <f t="shared" ref="Q110" si="21">AVERAGE(Q92:Q97)</f>
        <v>124.85978454545454</v>
      </c>
      <c r="R110" s="25">
        <f t="shared" si="20"/>
        <v>7.7</v>
      </c>
      <c r="S110" s="25">
        <f t="shared" si="20"/>
        <v>9.8586666666666662</v>
      </c>
    </row>
    <row r="111" spans="1:19" x14ac:dyDescent="0.2">
      <c r="A111" s="14" t="s">
        <v>0</v>
      </c>
      <c r="B111" s="25" t="s">
        <v>0</v>
      </c>
      <c r="C111" s="25" t="s">
        <v>0</v>
      </c>
      <c r="D111" s="25" t="s">
        <v>0</v>
      </c>
      <c r="E111" s="25" t="s">
        <v>0</v>
      </c>
      <c r="F111" s="26" t="s">
        <v>0</v>
      </c>
      <c r="G111" s="25" t="s">
        <v>0</v>
      </c>
      <c r="H111" s="26" t="s">
        <v>0</v>
      </c>
      <c r="I111" s="25" t="s">
        <v>0</v>
      </c>
      <c r="J111" s="26" t="s">
        <v>0</v>
      </c>
      <c r="K111" s="25" t="s">
        <v>0</v>
      </c>
      <c r="L111" s="26" t="s">
        <v>0</v>
      </c>
      <c r="M111" s="25" t="s">
        <v>0</v>
      </c>
      <c r="N111" s="26" t="s">
        <v>0</v>
      </c>
      <c r="O111" s="25" t="s">
        <v>0</v>
      </c>
      <c r="P111" s="27" t="s">
        <v>0</v>
      </c>
      <c r="Q111" s="27" t="s">
        <v>0</v>
      </c>
      <c r="R111" s="27" t="s">
        <v>0</v>
      </c>
      <c r="S111" s="24"/>
    </row>
    <row r="112" spans="1:19" x14ac:dyDescent="0.2">
      <c r="A112" s="14" t="s">
        <v>33</v>
      </c>
      <c r="B112" s="25">
        <f>AVERAGE(B67:B76)</f>
        <v>101.52916666666667</v>
      </c>
      <c r="C112" s="27">
        <f t="shared" ref="C112:S112" si="22">AVERAGE(C67:C76)</f>
        <v>29.933</v>
      </c>
      <c r="D112" s="27">
        <f t="shared" si="22"/>
        <v>23.943958333333331</v>
      </c>
      <c r="E112" s="27">
        <f t="shared" si="22"/>
        <v>19.897999999999996</v>
      </c>
      <c r="F112" s="27">
        <f t="shared" si="22"/>
        <v>96.22</v>
      </c>
      <c r="G112" s="25">
        <f t="shared" si="22"/>
        <v>78.312791666666683</v>
      </c>
      <c r="H112" s="25">
        <f t="shared" si="22"/>
        <v>52.467999999999996</v>
      </c>
      <c r="I112" s="27">
        <f t="shared" si="22"/>
        <v>2.2835586708333331</v>
      </c>
      <c r="J112" s="27">
        <f t="shared" si="22"/>
        <v>3.0257790375</v>
      </c>
      <c r="K112" s="27">
        <f t="shared" si="22"/>
        <v>0.74222028075000013</v>
      </c>
      <c r="L112" s="27">
        <f t="shared" si="22"/>
        <v>22.784000000000002</v>
      </c>
      <c r="M112" s="27">
        <f t="shared" si="22"/>
        <v>20.071291666666667</v>
      </c>
      <c r="N112" s="27">
        <f t="shared" si="22"/>
        <v>17.533999999999999</v>
      </c>
      <c r="O112" s="27">
        <f t="shared" si="22"/>
        <v>1.4036978787499999</v>
      </c>
      <c r="P112" s="27">
        <f t="shared" si="22"/>
        <v>3.6372501999999995</v>
      </c>
      <c r="Q112" s="27">
        <f t="shared" ref="Q112" si="23">AVERAGE(Q67:Q76)</f>
        <v>131.27685099999999</v>
      </c>
      <c r="R112" s="25">
        <f t="shared" si="22"/>
        <v>0</v>
      </c>
      <c r="S112" s="25">
        <f t="shared" si="22"/>
        <v>13.504555555555557</v>
      </c>
    </row>
    <row r="113" spans="1:19" x14ac:dyDescent="0.2">
      <c r="A113" s="20">
        <v>2</v>
      </c>
      <c r="B113" s="25">
        <f t="shared" ref="B113:S113" si="24">AVERAGE(B77:B85)</f>
        <v>101.9</v>
      </c>
      <c r="C113" s="27">
        <f t="shared" si="24"/>
        <v>24.714444444444446</v>
      </c>
      <c r="D113" s="27">
        <f t="shared" si="24"/>
        <v>19.294444444444444</v>
      </c>
      <c r="E113" s="27">
        <f t="shared" si="24"/>
        <v>15.025555555555554</v>
      </c>
      <c r="F113" s="27">
        <f t="shared" si="24"/>
        <v>98.044444444444437</v>
      </c>
      <c r="G113" s="25">
        <f t="shared" si="24"/>
        <v>82.691111111111113</v>
      </c>
      <c r="H113" s="25">
        <f t="shared" si="24"/>
        <v>59.725555555555552</v>
      </c>
      <c r="I113" s="27">
        <f t="shared" si="24"/>
        <v>1.8418598888888889</v>
      </c>
      <c r="J113" s="27">
        <f t="shared" si="24"/>
        <v>2.2920997777777776</v>
      </c>
      <c r="K113" s="27">
        <f t="shared" si="24"/>
        <v>0.45024012222222215</v>
      </c>
      <c r="L113" s="27">
        <f t="shared" si="24"/>
        <v>17.29111111111111</v>
      </c>
      <c r="M113" s="27">
        <f t="shared" si="24"/>
        <v>14.220444444444444</v>
      </c>
      <c r="N113" s="27">
        <f t="shared" si="24"/>
        <v>10.844888888888891</v>
      </c>
      <c r="O113" s="27">
        <f t="shared" si="24"/>
        <v>1.725920857142857</v>
      </c>
      <c r="P113" s="27">
        <f t="shared" si="24"/>
        <v>4.0654528571428576</v>
      </c>
      <c r="Q113" s="27">
        <f t="shared" si="24"/>
        <v>191.17992857142855</v>
      </c>
      <c r="R113" s="25">
        <f t="shared" si="24"/>
        <v>3.3333333333333335</v>
      </c>
      <c r="S113" s="25">
        <f t="shared" si="24"/>
        <v>11.334555555555555</v>
      </c>
    </row>
    <row r="114" spans="1:19" x14ac:dyDescent="0.2">
      <c r="A114" s="20">
        <v>3</v>
      </c>
      <c r="B114" s="25">
        <f>AVERAGE(B87:B97)</f>
        <v>101.51818181818182</v>
      </c>
      <c r="C114" s="25">
        <f t="shared" ref="C114:S114" si="25">AVERAGE(C87:C97)</f>
        <v>25.105454545454549</v>
      </c>
      <c r="D114" s="25">
        <f t="shared" si="25"/>
        <v>20.322727272727274</v>
      </c>
      <c r="E114" s="25">
        <f t="shared" si="25"/>
        <v>16.595454545454547</v>
      </c>
      <c r="F114" s="25">
        <f t="shared" si="25"/>
        <v>96.909090909090907</v>
      </c>
      <c r="G114" s="25">
        <f t="shared" si="25"/>
        <v>81.876363636363621</v>
      </c>
      <c r="H114" s="25">
        <f t="shared" si="25"/>
        <v>59.628181818181815</v>
      </c>
      <c r="I114" s="27">
        <f t="shared" si="25"/>
        <v>1.9467319090909092</v>
      </c>
      <c r="J114" s="27">
        <f t="shared" si="25"/>
        <v>2.4486113636363638</v>
      </c>
      <c r="K114" s="27">
        <f t="shared" si="25"/>
        <v>0.50187941363636368</v>
      </c>
      <c r="L114" s="27">
        <f t="shared" si="25"/>
        <v>19.23</v>
      </c>
      <c r="M114" s="27">
        <f t="shared" si="25"/>
        <v>15.449</v>
      </c>
      <c r="N114" s="27">
        <f t="shared" si="25"/>
        <v>11.602000000000002</v>
      </c>
      <c r="O114" s="27">
        <f t="shared" si="25"/>
        <v>1.6088521709090911</v>
      </c>
      <c r="P114" s="27">
        <f t="shared" si="25"/>
        <v>3.8173014545454547</v>
      </c>
      <c r="Q114" s="27">
        <f t="shared" ref="Q114" si="26">AVERAGE(Q87:Q97)</f>
        <v>158.3469568429752</v>
      </c>
      <c r="R114" s="25">
        <f t="shared" si="25"/>
        <v>8.9090909090909083</v>
      </c>
      <c r="S114" s="25">
        <f t="shared" si="25"/>
        <v>10.21318181818182</v>
      </c>
    </row>
    <row r="115" spans="1:19" x14ac:dyDescent="0.2">
      <c r="A115" s="14" t="s">
        <v>0</v>
      </c>
      <c r="B115" s="15" t="s">
        <v>0</v>
      </c>
      <c r="C115" s="15" t="s">
        <v>0</v>
      </c>
      <c r="D115" s="15" t="s">
        <v>0</v>
      </c>
      <c r="E115" s="15" t="s">
        <v>0</v>
      </c>
      <c r="F115" s="28" t="s">
        <v>0</v>
      </c>
      <c r="G115" s="15" t="s">
        <v>0</v>
      </c>
      <c r="H115" s="28" t="s">
        <v>0</v>
      </c>
      <c r="I115" s="15" t="s">
        <v>0</v>
      </c>
      <c r="J115" s="28" t="s">
        <v>0</v>
      </c>
      <c r="K115" s="15" t="s">
        <v>0</v>
      </c>
      <c r="L115" s="28" t="s">
        <v>0</v>
      </c>
      <c r="M115" s="15" t="s">
        <v>0</v>
      </c>
      <c r="N115" s="28" t="s">
        <v>0</v>
      </c>
      <c r="O115" s="15" t="s">
        <v>0</v>
      </c>
      <c r="P115" s="16" t="s">
        <v>0</v>
      </c>
      <c r="Q115" s="16" t="s">
        <v>0</v>
      </c>
      <c r="R115" s="16" t="s">
        <v>0</v>
      </c>
    </row>
    <row r="116" spans="1:19" x14ac:dyDescent="0.2"/>
    <row r="117" spans="1:19" ht="35.25" x14ac:dyDescent="0.6">
      <c r="A117" s="51" t="s">
        <v>89</v>
      </c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</row>
    <row r="118" spans="1:19" x14ac:dyDescent="0.2">
      <c r="A118" s="14" t="s">
        <v>0</v>
      </c>
      <c r="B118" s="15" t="s">
        <v>0</v>
      </c>
      <c r="C118" s="15" t="s">
        <v>0</v>
      </c>
      <c r="D118" s="15" t="s">
        <v>0</v>
      </c>
      <c r="E118" s="15" t="s">
        <v>0</v>
      </c>
      <c r="F118" s="15" t="s">
        <v>0</v>
      </c>
      <c r="G118" s="15" t="s">
        <v>0</v>
      </c>
      <c r="H118" s="15" t="s">
        <v>0</v>
      </c>
      <c r="I118" s="15" t="s">
        <v>0</v>
      </c>
      <c r="J118" s="15" t="s">
        <v>0</v>
      </c>
      <c r="K118" s="15" t="s">
        <v>0</v>
      </c>
      <c r="L118" s="15" t="s">
        <v>0</v>
      </c>
      <c r="M118" s="15" t="s">
        <v>0</v>
      </c>
      <c r="N118" s="15" t="s">
        <v>0</v>
      </c>
      <c r="O118" s="15" t="s">
        <v>0</v>
      </c>
      <c r="P118" s="15" t="s">
        <v>0</v>
      </c>
      <c r="Q118" s="15" t="s">
        <v>0</v>
      </c>
      <c r="R118" s="15" t="s">
        <v>0</v>
      </c>
      <c r="S118" s="16" t="s">
        <v>0</v>
      </c>
    </row>
    <row r="119" spans="1:19" x14ac:dyDescent="0.2">
      <c r="A119" s="17" t="s">
        <v>1</v>
      </c>
      <c r="B119" s="18" t="s">
        <v>20</v>
      </c>
      <c r="C119" s="18" t="s">
        <v>15</v>
      </c>
      <c r="D119" s="18" t="s">
        <v>14</v>
      </c>
      <c r="E119" s="18" t="s">
        <v>13</v>
      </c>
      <c r="F119" s="18" t="s">
        <v>4</v>
      </c>
      <c r="G119" s="18" t="s">
        <v>2</v>
      </c>
      <c r="H119" s="18" t="s">
        <v>6</v>
      </c>
      <c r="I119" s="18" t="s">
        <v>16</v>
      </c>
      <c r="J119" s="18" t="s">
        <v>18</v>
      </c>
      <c r="K119" s="18" t="s">
        <v>19</v>
      </c>
      <c r="L119" s="18" t="s">
        <v>26</v>
      </c>
      <c r="M119" s="18" t="s">
        <v>27</v>
      </c>
      <c r="N119" s="18" t="s">
        <v>28</v>
      </c>
      <c r="O119" s="18" t="s">
        <v>3</v>
      </c>
      <c r="P119" s="18" t="s">
        <v>5</v>
      </c>
      <c r="Q119" s="18" t="s">
        <v>82</v>
      </c>
      <c r="R119" s="18" t="s">
        <v>7</v>
      </c>
      <c r="S119" s="19" t="s">
        <v>8</v>
      </c>
    </row>
    <row r="120" spans="1:19" x14ac:dyDescent="0.2">
      <c r="A120" s="20"/>
      <c r="B120" s="18" t="s">
        <v>17</v>
      </c>
      <c r="C120" s="18" t="s">
        <v>97</v>
      </c>
      <c r="D120" s="18" t="s">
        <v>97</v>
      </c>
      <c r="E120" s="18" t="s">
        <v>97</v>
      </c>
      <c r="F120" s="18" t="s">
        <v>9</v>
      </c>
      <c r="G120" s="18" t="s">
        <v>9</v>
      </c>
      <c r="H120" s="18" t="s">
        <v>9</v>
      </c>
      <c r="I120" s="18" t="s">
        <v>17</v>
      </c>
      <c r="J120" s="18" t="s">
        <v>17</v>
      </c>
      <c r="K120" s="18" t="s">
        <v>17</v>
      </c>
      <c r="L120" s="18" t="s">
        <v>97</v>
      </c>
      <c r="M120" s="18" t="s">
        <v>97</v>
      </c>
      <c r="N120" s="18" t="s">
        <v>97</v>
      </c>
      <c r="O120" s="18" t="s">
        <v>83</v>
      </c>
      <c r="P120" s="18" t="s">
        <v>10</v>
      </c>
      <c r="Q120" s="18" t="s">
        <v>98</v>
      </c>
      <c r="R120" s="18" t="s">
        <v>11</v>
      </c>
      <c r="S120" s="19" t="s">
        <v>12</v>
      </c>
    </row>
    <row r="121" spans="1:19" x14ac:dyDescent="0.2">
      <c r="A121" s="14" t="s">
        <v>0</v>
      </c>
      <c r="B121" s="15" t="s">
        <v>0</v>
      </c>
      <c r="C121" s="15" t="s">
        <v>0</v>
      </c>
      <c r="D121" s="15" t="s">
        <v>0</v>
      </c>
      <c r="E121" s="15" t="s">
        <v>0</v>
      </c>
      <c r="F121" s="15" t="s">
        <v>0</v>
      </c>
      <c r="G121" s="15" t="s">
        <v>0</v>
      </c>
      <c r="H121" s="15" t="s">
        <v>0</v>
      </c>
      <c r="I121" s="15" t="s">
        <v>0</v>
      </c>
      <c r="J121" s="15" t="s">
        <v>0</v>
      </c>
      <c r="K121" s="15" t="s">
        <v>0</v>
      </c>
      <c r="L121" s="15" t="s">
        <v>0</v>
      </c>
      <c r="M121" s="15" t="s">
        <v>0</v>
      </c>
      <c r="N121" s="15" t="s">
        <v>0</v>
      </c>
      <c r="O121" s="15" t="s">
        <v>0</v>
      </c>
      <c r="P121" s="15" t="s">
        <v>0</v>
      </c>
      <c r="Q121" s="15" t="s">
        <v>0</v>
      </c>
      <c r="R121" s="15" t="s">
        <v>0</v>
      </c>
      <c r="S121" s="16" t="s">
        <v>0</v>
      </c>
    </row>
    <row r="122" spans="1:19" x14ac:dyDescent="0.2">
      <c r="A122" s="21">
        <v>1</v>
      </c>
      <c r="B122" s="23">
        <v>101.6</v>
      </c>
      <c r="C122" s="22">
        <v>25.78</v>
      </c>
      <c r="D122" s="22">
        <v>21.29</v>
      </c>
      <c r="E122" s="22">
        <v>19.07</v>
      </c>
      <c r="F122" s="22">
        <v>99.4</v>
      </c>
      <c r="G122" s="22">
        <v>95.2</v>
      </c>
      <c r="H122" s="22">
        <v>73.89</v>
      </c>
      <c r="I122" s="22">
        <v>2.403546</v>
      </c>
      <c r="J122" s="22">
        <v>2.5399600000000002</v>
      </c>
      <c r="K122" s="22">
        <v>0.13641429999999999</v>
      </c>
      <c r="L122" s="22">
        <v>24.2</v>
      </c>
      <c r="M122" s="22">
        <v>21.46</v>
      </c>
      <c r="N122" s="22">
        <v>18.489999999999998</v>
      </c>
      <c r="O122" s="22">
        <v>1.179422</v>
      </c>
      <c r="P122" s="22">
        <v>2.3895770000000001</v>
      </c>
      <c r="Q122" s="22">
        <v>229.58609999999999</v>
      </c>
      <c r="R122" s="23">
        <v>0.8</v>
      </c>
      <c r="S122" s="22">
        <v>5.8470000000000004</v>
      </c>
    </row>
    <row r="123" spans="1:19" x14ac:dyDescent="0.2">
      <c r="A123" s="21">
        <v>2</v>
      </c>
      <c r="B123" s="23">
        <v>101.8</v>
      </c>
      <c r="C123" s="22">
        <v>24.37</v>
      </c>
      <c r="D123" s="22">
        <v>20.02</v>
      </c>
      <c r="E123" s="22">
        <v>18.59</v>
      </c>
      <c r="F123" s="22">
        <v>99.4</v>
      </c>
      <c r="G123" s="22">
        <v>94.8</v>
      </c>
      <c r="H123" s="22">
        <v>73.58</v>
      </c>
      <c r="I123" s="22">
        <v>2.2137180000000001</v>
      </c>
      <c r="J123" s="22">
        <v>2.3497150000000002</v>
      </c>
      <c r="K123" s="22">
        <v>0.13599729999999999</v>
      </c>
      <c r="L123" s="22">
        <v>22.15</v>
      </c>
      <c r="M123" s="22">
        <v>19.28</v>
      </c>
      <c r="N123" s="22">
        <v>17.3</v>
      </c>
      <c r="O123" s="22"/>
      <c r="P123" s="22"/>
      <c r="Q123" s="22"/>
      <c r="R123" s="23">
        <v>25.8</v>
      </c>
      <c r="S123" s="22">
        <v>6.9770000000000003</v>
      </c>
    </row>
    <row r="124" spans="1:19" x14ac:dyDescent="0.2">
      <c r="A124" s="21">
        <v>3</v>
      </c>
      <c r="B124" s="23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3"/>
      <c r="S124" s="22"/>
    </row>
    <row r="125" spans="1:19" x14ac:dyDescent="0.2">
      <c r="A125" s="21">
        <v>4</v>
      </c>
      <c r="B125" s="29"/>
      <c r="R125" s="29"/>
    </row>
    <row r="126" spans="1:19" x14ac:dyDescent="0.2">
      <c r="A126" s="21">
        <v>5</v>
      </c>
      <c r="B126" s="29"/>
      <c r="R126" s="29"/>
    </row>
    <row r="127" spans="1:19" x14ac:dyDescent="0.2">
      <c r="A127" s="21">
        <v>6</v>
      </c>
      <c r="B127" s="29"/>
      <c r="R127" s="29"/>
    </row>
    <row r="128" spans="1:19" x14ac:dyDescent="0.2">
      <c r="A128" s="21">
        <v>7</v>
      </c>
      <c r="B128" s="29"/>
      <c r="R128" s="29"/>
    </row>
    <row r="129" spans="1:19" x14ac:dyDescent="0.2">
      <c r="A129" s="21">
        <v>8</v>
      </c>
      <c r="B129" s="29"/>
      <c r="R129" s="29"/>
    </row>
    <row r="130" spans="1:19" x14ac:dyDescent="0.2">
      <c r="A130" s="21">
        <v>9</v>
      </c>
      <c r="B130" s="23">
        <v>102.1</v>
      </c>
      <c r="C130" s="22">
        <v>26.32</v>
      </c>
      <c r="D130" s="22">
        <v>21.87</v>
      </c>
      <c r="E130" s="22">
        <v>14.94</v>
      </c>
      <c r="F130" s="22">
        <v>75.52</v>
      </c>
      <c r="G130" s="22">
        <v>46.26</v>
      </c>
      <c r="H130" s="22">
        <v>29.74</v>
      </c>
      <c r="I130" s="22">
        <v>1.1727129999999999</v>
      </c>
      <c r="J130" s="22">
        <v>2.676158</v>
      </c>
      <c r="K130" s="22">
        <v>1.5034449999999999</v>
      </c>
      <c r="L130" s="22">
        <v>8.6</v>
      </c>
      <c r="M130" s="22">
        <v>3.5880000000000001</v>
      </c>
      <c r="N130" s="22">
        <v>-0.60899999999999999</v>
      </c>
      <c r="O130" s="22">
        <v>2.09918</v>
      </c>
      <c r="P130" s="22">
        <v>5.1708780000000001</v>
      </c>
      <c r="Q130" s="22">
        <v>135.8372</v>
      </c>
      <c r="R130" s="23">
        <v>0</v>
      </c>
      <c r="S130" s="22">
        <v>10.65</v>
      </c>
    </row>
    <row r="131" spans="1:19" x14ac:dyDescent="0.2">
      <c r="A131" s="21">
        <v>10</v>
      </c>
      <c r="B131" s="23">
        <v>102</v>
      </c>
      <c r="C131" s="22">
        <v>26.31</v>
      </c>
      <c r="D131" s="22">
        <v>19.739999999999998</v>
      </c>
      <c r="E131" s="22">
        <v>14.58</v>
      </c>
      <c r="F131" s="22">
        <v>91.7</v>
      </c>
      <c r="G131" s="22">
        <v>65.37</v>
      </c>
      <c r="H131" s="22">
        <v>44.3</v>
      </c>
      <c r="I131" s="22">
        <v>1.477733</v>
      </c>
      <c r="J131" s="22">
        <v>2.3563710000000002</v>
      </c>
      <c r="K131" s="22">
        <v>0.87863740000000001</v>
      </c>
      <c r="L131" s="22">
        <v>12.69</v>
      </c>
      <c r="M131" s="22">
        <v>9.02</v>
      </c>
      <c r="N131" s="22">
        <v>4.6619999999999999</v>
      </c>
      <c r="O131" s="22">
        <v>1.970955</v>
      </c>
      <c r="P131" s="22">
        <v>5.0440779999999998</v>
      </c>
      <c r="Q131" s="22">
        <v>146.17750000000001</v>
      </c>
      <c r="R131" s="23">
        <v>0</v>
      </c>
      <c r="S131" s="22">
        <v>15.78</v>
      </c>
    </row>
    <row r="132" spans="1:19" x14ac:dyDescent="0.2">
      <c r="A132" s="21">
        <v>11</v>
      </c>
      <c r="B132" s="23">
        <v>101.8</v>
      </c>
      <c r="C132" s="22">
        <v>28.19</v>
      </c>
      <c r="D132" s="22">
        <v>20.85</v>
      </c>
      <c r="E132" s="22">
        <v>13.33</v>
      </c>
      <c r="F132" s="22">
        <v>96.1</v>
      </c>
      <c r="G132" s="22">
        <v>68.3</v>
      </c>
      <c r="H132" s="22">
        <v>42.37</v>
      </c>
      <c r="I132" s="22">
        <v>1.626665</v>
      </c>
      <c r="J132" s="22">
        <v>2.5440149999999999</v>
      </c>
      <c r="K132" s="22">
        <v>0.9173502</v>
      </c>
      <c r="L132" s="22">
        <v>14.81</v>
      </c>
      <c r="M132" s="22">
        <v>11.41</v>
      </c>
      <c r="N132" s="22">
        <v>7.9390000000000001</v>
      </c>
      <c r="O132" s="22">
        <v>1.4305399999999999</v>
      </c>
      <c r="P132" s="22">
        <v>4.5045510000000002</v>
      </c>
      <c r="Q132" s="22">
        <v>152.6849</v>
      </c>
      <c r="R132" s="23">
        <v>0</v>
      </c>
      <c r="S132" s="22">
        <v>15.02</v>
      </c>
    </row>
    <row r="133" spans="1:19" x14ac:dyDescent="0.2">
      <c r="A133" s="21">
        <v>12</v>
      </c>
      <c r="B133" s="23">
        <v>101.9</v>
      </c>
      <c r="C133" s="22">
        <v>29.19</v>
      </c>
      <c r="D133" s="22">
        <v>22.59</v>
      </c>
      <c r="E133" s="22">
        <v>18.010000000000002</v>
      </c>
      <c r="F133" s="22">
        <v>81.2</v>
      </c>
      <c r="G133" s="22">
        <v>64.489999999999995</v>
      </c>
      <c r="H133" s="22">
        <v>39.15</v>
      </c>
      <c r="I133" s="22">
        <v>1.721803</v>
      </c>
      <c r="J133" s="22">
        <v>2.797075</v>
      </c>
      <c r="K133" s="22">
        <v>1.075272</v>
      </c>
      <c r="L133" s="22">
        <v>14.88</v>
      </c>
      <c r="M133" s="22">
        <v>12.86</v>
      </c>
      <c r="N133" s="22">
        <v>10.6</v>
      </c>
      <c r="O133" s="22">
        <v>1.9469890000000001</v>
      </c>
      <c r="P133" s="22">
        <v>5.4821920000000004</v>
      </c>
      <c r="Q133" s="22">
        <v>118.90470000000001</v>
      </c>
      <c r="R133" s="23">
        <v>0</v>
      </c>
      <c r="S133" s="22">
        <v>14.57</v>
      </c>
    </row>
    <row r="134" spans="1:19" x14ac:dyDescent="0.2">
      <c r="A134" s="21">
        <v>13</v>
      </c>
      <c r="B134" s="23">
        <v>101.9</v>
      </c>
      <c r="C134" s="22">
        <v>30.27</v>
      </c>
      <c r="D134" s="22">
        <v>24.65</v>
      </c>
      <c r="E134" s="22">
        <v>18.78</v>
      </c>
      <c r="F134" s="22">
        <v>79.930000000000007</v>
      </c>
      <c r="G134" s="22">
        <v>55.18</v>
      </c>
      <c r="H134" s="22">
        <v>35.15</v>
      </c>
      <c r="I134" s="22">
        <v>1.661243</v>
      </c>
      <c r="J134" s="22">
        <v>3.1632470000000001</v>
      </c>
      <c r="K134" s="22">
        <v>1.5020039999999999</v>
      </c>
      <c r="L134" s="22">
        <v>13.96</v>
      </c>
      <c r="M134" s="22">
        <v>11.96</v>
      </c>
      <c r="N134" s="22">
        <v>8.6999999999999993</v>
      </c>
      <c r="O134" s="22">
        <v>2.1791719999999999</v>
      </c>
      <c r="P134" s="22">
        <v>4.4270329999999998</v>
      </c>
      <c r="Q134" s="22">
        <v>105.2265</v>
      </c>
      <c r="R134" s="23">
        <v>0</v>
      </c>
      <c r="S134" s="22">
        <v>14.4</v>
      </c>
    </row>
    <row r="135" spans="1:19" x14ac:dyDescent="0.2">
      <c r="A135" s="21">
        <v>14</v>
      </c>
      <c r="B135" s="23">
        <v>101.9</v>
      </c>
      <c r="C135" s="22">
        <v>29.84</v>
      </c>
      <c r="D135" s="22">
        <v>22.79</v>
      </c>
      <c r="E135" s="22">
        <v>18.010000000000002</v>
      </c>
      <c r="F135" s="22">
        <v>93.1</v>
      </c>
      <c r="G135" s="22">
        <v>68.180000000000007</v>
      </c>
      <c r="H135" s="22">
        <v>39.049999999999997</v>
      </c>
      <c r="I135" s="22">
        <v>1.8418190000000001</v>
      </c>
      <c r="J135" s="22">
        <v>2.8253059999999999</v>
      </c>
      <c r="K135" s="22">
        <v>0.98348709999999995</v>
      </c>
      <c r="L135" s="22">
        <v>17.41</v>
      </c>
      <c r="M135" s="22">
        <v>14.54</v>
      </c>
      <c r="N135" s="22">
        <v>10.79</v>
      </c>
      <c r="O135" s="22">
        <v>1.625113</v>
      </c>
      <c r="P135" s="22">
        <v>4.677524</v>
      </c>
      <c r="Q135" s="22">
        <v>147.46809999999999</v>
      </c>
      <c r="R135" s="23">
        <v>0</v>
      </c>
      <c r="S135" s="22">
        <v>12.53</v>
      </c>
    </row>
    <row r="136" spans="1:19" x14ac:dyDescent="0.2">
      <c r="A136" s="21">
        <v>15</v>
      </c>
      <c r="B136" s="23">
        <v>102.1</v>
      </c>
      <c r="C136" s="22">
        <v>30.22</v>
      </c>
      <c r="D136" s="22">
        <v>22.47</v>
      </c>
      <c r="E136" s="22">
        <v>14.22</v>
      </c>
      <c r="F136" s="22">
        <v>99.5</v>
      </c>
      <c r="G136" s="22">
        <v>64.36</v>
      </c>
      <c r="H136" s="22">
        <v>33.72</v>
      </c>
      <c r="I136" s="22">
        <v>1.6553800000000001</v>
      </c>
      <c r="J136" s="22">
        <v>2.8166000000000002</v>
      </c>
      <c r="K136" s="22">
        <v>1.1612199999999999</v>
      </c>
      <c r="L136" s="22">
        <v>16.05</v>
      </c>
      <c r="M136" s="22">
        <v>11.84</v>
      </c>
      <c r="N136" s="22">
        <v>8.1999999999999993</v>
      </c>
      <c r="O136" s="22">
        <v>1.7075260000000001</v>
      </c>
      <c r="P136" s="22">
        <v>5.0334490000000001</v>
      </c>
      <c r="Q136" s="22">
        <v>152.16919999999999</v>
      </c>
      <c r="R136" s="23">
        <v>0</v>
      </c>
      <c r="S136" s="22">
        <v>13.25</v>
      </c>
    </row>
    <row r="137" spans="1:19" x14ac:dyDescent="0.2">
      <c r="A137" s="21">
        <v>16</v>
      </c>
      <c r="B137" s="23">
        <v>102.2</v>
      </c>
      <c r="C137" s="22">
        <v>30.03</v>
      </c>
      <c r="D137" s="22">
        <v>21.8</v>
      </c>
      <c r="E137" s="22">
        <v>14.76</v>
      </c>
      <c r="F137" s="22">
        <v>92</v>
      </c>
      <c r="G137" s="22">
        <v>64.73</v>
      </c>
      <c r="H137" s="22">
        <v>30.78</v>
      </c>
      <c r="I137" s="22">
        <v>1.611461</v>
      </c>
      <c r="J137" s="22">
        <v>2.712358</v>
      </c>
      <c r="K137" s="22">
        <v>1.100897</v>
      </c>
      <c r="L137" s="22">
        <v>15.7</v>
      </c>
      <c r="M137" s="22">
        <v>11.18</v>
      </c>
      <c r="N137" s="22">
        <v>5.2</v>
      </c>
      <c r="O137" s="22">
        <v>1.36195</v>
      </c>
      <c r="P137" s="22">
        <v>3.5895730000000001</v>
      </c>
      <c r="Q137" s="22">
        <v>167.4648</v>
      </c>
      <c r="R137" s="23">
        <v>0</v>
      </c>
      <c r="S137" s="22">
        <v>14.52</v>
      </c>
    </row>
    <row r="138" spans="1:19" x14ac:dyDescent="0.2">
      <c r="A138" s="21">
        <v>17</v>
      </c>
      <c r="B138" s="23">
        <v>101.9</v>
      </c>
      <c r="C138" s="22">
        <v>28.66</v>
      </c>
      <c r="D138" s="22">
        <v>20.100000000000001</v>
      </c>
      <c r="E138" s="22">
        <v>13.09</v>
      </c>
      <c r="F138" s="22">
        <v>99.5</v>
      </c>
      <c r="G138" s="22">
        <v>72.97</v>
      </c>
      <c r="H138" s="22">
        <v>36.130000000000003</v>
      </c>
      <c r="I138" s="22">
        <v>1.6163590000000001</v>
      </c>
      <c r="J138" s="22">
        <v>2.4659080000000002</v>
      </c>
      <c r="K138" s="22">
        <v>0.849549</v>
      </c>
      <c r="L138" s="22">
        <v>15.35</v>
      </c>
      <c r="M138" s="22">
        <v>11.26</v>
      </c>
      <c r="N138" s="22">
        <v>7.5510000000000002</v>
      </c>
      <c r="O138" s="22">
        <v>1.171913</v>
      </c>
      <c r="P138" s="22">
        <v>3.8813110000000002</v>
      </c>
      <c r="Q138" s="22">
        <v>180.523</v>
      </c>
      <c r="R138" s="23">
        <v>0</v>
      </c>
      <c r="S138" s="22">
        <v>15.48</v>
      </c>
    </row>
    <row r="139" spans="1:19" x14ac:dyDescent="0.2">
      <c r="A139" s="21">
        <v>18</v>
      </c>
      <c r="B139" s="23">
        <v>101.9</v>
      </c>
      <c r="C139" s="22">
        <v>27.8</v>
      </c>
      <c r="D139" s="22">
        <v>19.64</v>
      </c>
      <c r="E139" s="22">
        <v>12.48</v>
      </c>
      <c r="F139" s="22">
        <v>98.4</v>
      </c>
      <c r="G139" s="22">
        <v>72.14</v>
      </c>
      <c r="H139" s="22">
        <v>37.659999999999997</v>
      </c>
      <c r="I139" s="22">
        <v>1.5832200000000001</v>
      </c>
      <c r="J139" s="22">
        <v>2.367658</v>
      </c>
      <c r="K139" s="22">
        <v>0.78443870000000004</v>
      </c>
      <c r="L139" s="22">
        <v>13.96</v>
      </c>
      <c r="M139" s="22">
        <v>10.76</v>
      </c>
      <c r="N139" s="22">
        <v>7.0270000000000001</v>
      </c>
      <c r="O139" s="22">
        <v>1.1844870000000001</v>
      </c>
      <c r="P139" s="22">
        <v>3.3236370000000002</v>
      </c>
      <c r="Q139" s="22">
        <v>163.87469999999999</v>
      </c>
      <c r="R139" s="23">
        <v>0</v>
      </c>
      <c r="S139" s="22">
        <v>13</v>
      </c>
    </row>
    <row r="140" spans="1:19" x14ac:dyDescent="0.2">
      <c r="A140" s="21">
        <v>19</v>
      </c>
      <c r="B140" s="23">
        <v>102.1</v>
      </c>
      <c r="C140" s="22">
        <v>29.01</v>
      </c>
      <c r="D140" s="22">
        <v>21.04</v>
      </c>
      <c r="E140" s="22">
        <v>13.96</v>
      </c>
      <c r="F140" s="22">
        <v>99.1</v>
      </c>
      <c r="G140" s="22">
        <v>69.849999999999994</v>
      </c>
      <c r="H140" s="22">
        <v>34.31</v>
      </c>
      <c r="I140" s="22">
        <v>1.65066</v>
      </c>
      <c r="J140" s="22">
        <v>2.5870989999999998</v>
      </c>
      <c r="K140" s="22">
        <v>0.93643880000000002</v>
      </c>
      <c r="L140" s="22">
        <v>14.45</v>
      </c>
      <c r="M140" s="22">
        <v>11.78</v>
      </c>
      <c r="N140" s="22">
        <v>6.9850000000000003</v>
      </c>
      <c r="O140" s="22">
        <v>1.3147279999999999</v>
      </c>
      <c r="P140" s="22">
        <v>3.1553290000000001</v>
      </c>
      <c r="Q140" s="22">
        <v>204.46700000000001</v>
      </c>
      <c r="R140" s="23">
        <v>0</v>
      </c>
      <c r="S140" s="22">
        <v>13.93</v>
      </c>
    </row>
    <row r="141" spans="1:19" x14ac:dyDescent="0.2">
      <c r="A141" s="21">
        <v>20</v>
      </c>
      <c r="B141" s="23">
        <v>102.3</v>
      </c>
      <c r="C141" s="22">
        <v>28.96</v>
      </c>
      <c r="D141" s="22">
        <v>20.8</v>
      </c>
      <c r="E141" s="22">
        <v>15.22</v>
      </c>
      <c r="F141" s="22">
        <v>99.4</v>
      </c>
      <c r="G141" s="22">
        <v>78.45</v>
      </c>
      <c r="H141" s="22">
        <v>43.98</v>
      </c>
      <c r="I141" s="22">
        <v>1.8581920000000001</v>
      </c>
      <c r="J141" s="22">
        <v>2.5387469999999999</v>
      </c>
      <c r="K141" s="22">
        <v>0.68055520000000003</v>
      </c>
      <c r="L141" s="22">
        <v>17.21</v>
      </c>
      <c r="M141" s="22">
        <v>14.77</v>
      </c>
      <c r="N141" s="22">
        <v>12.2</v>
      </c>
      <c r="O141" s="22">
        <v>0.71507319999999996</v>
      </c>
      <c r="P141" s="22">
        <v>1.7397359999999999</v>
      </c>
      <c r="Q141" s="22">
        <v>202.6482</v>
      </c>
      <c r="R141" s="23">
        <v>0</v>
      </c>
      <c r="S141" s="22">
        <v>13.66</v>
      </c>
    </row>
    <row r="142" spans="1:19" x14ac:dyDescent="0.2">
      <c r="A142" s="21">
        <v>21</v>
      </c>
      <c r="B142" s="23">
        <v>102.4</v>
      </c>
      <c r="C142" s="22">
        <v>28.49</v>
      </c>
      <c r="D142" s="22">
        <v>20.98</v>
      </c>
      <c r="E142" s="22">
        <v>13.33</v>
      </c>
      <c r="F142" s="22">
        <v>99.5</v>
      </c>
      <c r="G142" s="22">
        <v>75.739999999999995</v>
      </c>
      <c r="H142" s="22">
        <v>43.05</v>
      </c>
      <c r="I142" s="22">
        <v>1.8077019999999999</v>
      </c>
      <c r="J142" s="22">
        <v>2.570287</v>
      </c>
      <c r="K142" s="22">
        <v>0.76258530000000002</v>
      </c>
      <c r="L142" s="22">
        <v>17</v>
      </c>
      <c r="M142" s="22">
        <v>14.06</v>
      </c>
      <c r="N142" s="22">
        <v>9.81</v>
      </c>
      <c r="O142" s="22">
        <v>1.6041080000000001</v>
      </c>
      <c r="P142" s="22">
        <v>4.0253649999999999</v>
      </c>
      <c r="Q142" s="22">
        <v>157.786</v>
      </c>
      <c r="R142" s="23">
        <v>0</v>
      </c>
      <c r="S142" s="22">
        <v>15.12</v>
      </c>
    </row>
    <row r="143" spans="1:19" x14ac:dyDescent="0.2">
      <c r="A143" s="21">
        <v>22</v>
      </c>
      <c r="B143" s="23">
        <v>102.3</v>
      </c>
      <c r="C143" s="22">
        <v>28.32</v>
      </c>
      <c r="D143" s="22">
        <v>20.96</v>
      </c>
      <c r="E143" s="22">
        <v>14.86</v>
      </c>
      <c r="F143" s="22">
        <v>98.8</v>
      </c>
      <c r="G143" s="22">
        <v>72.94</v>
      </c>
      <c r="H143" s="22">
        <v>40.729999999999997</v>
      </c>
      <c r="I143" s="22">
        <v>1.7484580000000001</v>
      </c>
      <c r="J143" s="22">
        <v>2.5388579999999998</v>
      </c>
      <c r="K143" s="22">
        <v>0.79040010000000005</v>
      </c>
      <c r="L143" s="22">
        <v>15.87</v>
      </c>
      <c r="M143" s="22">
        <v>13.23</v>
      </c>
      <c r="N143" s="22">
        <v>10.08</v>
      </c>
      <c r="O143" s="22">
        <v>1.5501689999999999</v>
      </c>
      <c r="P143" s="22">
        <v>3.9531999999999998</v>
      </c>
      <c r="Q143" s="22">
        <v>160.23249999999999</v>
      </c>
      <c r="R143" s="23">
        <v>0</v>
      </c>
      <c r="S143" s="22">
        <v>14.57</v>
      </c>
    </row>
    <row r="144" spans="1:19" x14ac:dyDescent="0.2">
      <c r="A144" s="21">
        <v>23</v>
      </c>
      <c r="B144" s="23">
        <v>101.8</v>
      </c>
      <c r="C144" s="22">
        <v>28.92</v>
      </c>
      <c r="D144" s="22">
        <v>19.52</v>
      </c>
      <c r="E144" s="22">
        <v>12.14</v>
      </c>
      <c r="F144" s="22">
        <v>99.6</v>
      </c>
      <c r="G144" s="22">
        <v>71.95</v>
      </c>
      <c r="H144" s="22">
        <v>33.549999999999997</v>
      </c>
      <c r="I144" s="22">
        <v>1.5285690000000001</v>
      </c>
      <c r="J144" s="22">
        <v>2.3873220000000002</v>
      </c>
      <c r="K144" s="22">
        <v>0.85875330000000005</v>
      </c>
      <c r="L144" s="22">
        <v>15.06</v>
      </c>
      <c r="M144" s="22">
        <v>9.86</v>
      </c>
      <c r="N144" s="22">
        <v>5.258</v>
      </c>
      <c r="O144" s="22">
        <v>1.3924080000000001</v>
      </c>
      <c r="P144" s="22">
        <v>4.3269099999999998</v>
      </c>
      <c r="Q144" s="22">
        <v>160.65299999999999</v>
      </c>
      <c r="R144" s="23">
        <v>0</v>
      </c>
      <c r="S144" s="22">
        <v>15.44</v>
      </c>
    </row>
    <row r="145" spans="1:19" x14ac:dyDescent="0.2">
      <c r="A145" s="21">
        <v>24</v>
      </c>
      <c r="B145" s="23">
        <v>101.2</v>
      </c>
      <c r="C145" s="22">
        <v>29</v>
      </c>
      <c r="D145" s="22">
        <v>20.27</v>
      </c>
      <c r="E145" s="22">
        <v>11.5</v>
      </c>
      <c r="F145" s="22">
        <v>98.6</v>
      </c>
      <c r="G145" s="22">
        <v>63.22</v>
      </c>
      <c r="H145" s="22">
        <v>32.56</v>
      </c>
      <c r="I145" s="22">
        <v>1.415346</v>
      </c>
      <c r="J145" s="22">
        <v>2.4958909999999999</v>
      </c>
      <c r="K145" s="22">
        <v>1.080546</v>
      </c>
      <c r="L145" s="22">
        <v>11.35</v>
      </c>
      <c r="M145" s="22">
        <v>8.0500000000000007</v>
      </c>
      <c r="N145" s="22">
        <v>5.4710000000000001</v>
      </c>
      <c r="O145" s="22">
        <v>1.7940240000000001</v>
      </c>
      <c r="P145" s="22">
        <v>4.7030830000000003</v>
      </c>
      <c r="Q145" s="22">
        <v>122.2235</v>
      </c>
      <c r="R145" s="23">
        <v>0</v>
      </c>
      <c r="S145" s="22">
        <v>15.56</v>
      </c>
    </row>
    <row r="146" spans="1:19" x14ac:dyDescent="0.2">
      <c r="A146" s="21">
        <v>25</v>
      </c>
      <c r="B146" s="23">
        <v>101.1</v>
      </c>
      <c r="C146" s="22">
        <v>29.75</v>
      </c>
      <c r="D146" s="22">
        <v>21.78</v>
      </c>
      <c r="E146" s="22">
        <v>15.59</v>
      </c>
      <c r="F146" s="22">
        <v>80.900000000000006</v>
      </c>
      <c r="G146" s="22">
        <v>58.61</v>
      </c>
      <c r="H146" s="22">
        <v>31.42</v>
      </c>
      <c r="I146" s="22">
        <v>1.467152</v>
      </c>
      <c r="J146" s="22">
        <v>2.6996020000000001</v>
      </c>
      <c r="K146" s="22">
        <v>1.23245</v>
      </c>
      <c r="L146" s="22">
        <v>11.6</v>
      </c>
      <c r="M146" s="22">
        <v>8.91</v>
      </c>
      <c r="N146" s="22">
        <v>4.9000000000000004</v>
      </c>
      <c r="O146" s="22">
        <v>2.1614629999999999</v>
      </c>
      <c r="P146" s="22">
        <v>6.4631189999999998</v>
      </c>
      <c r="Q146" s="22">
        <v>93.79</v>
      </c>
      <c r="R146" s="23">
        <v>0</v>
      </c>
      <c r="S146" s="22">
        <v>15.12</v>
      </c>
    </row>
    <row r="147" spans="1:19" x14ac:dyDescent="0.2">
      <c r="A147" s="21">
        <v>26</v>
      </c>
      <c r="B147" s="23">
        <v>101.8</v>
      </c>
      <c r="C147" s="22">
        <v>22.09</v>
      </c>
      <c r="D147" s="22">
        <v>14.7</v>
      </c>
      <c r="E147" s="22">
        <v>12.64</v>
      </c>
      <c r="F147" s="22">
        <v>99.5</v>
      </c>
      <c r="G147" s="22">
        <v>95.9</v>
      </c>
      <c r="H147" s="22">
        <v>55.09</v>
      </c>
      <c r="I147" s="22">
        <v>1.5979939999999999</v>
      </c>
      <c r="J147" s="22">
        <v>1.6865699999999999</v>
      </c>
      <c r="K147" s="22">
        <v>8.8575890000000004E-2</v>
      </c>
      <c r="L147" s="22">
        <v>15.99</v>
      </c>
      <c r="M147" s="22">
        <v>10.96</v>
      </c>
      <c r="N147" s="22">
        <v>8.6</v>
      </c>
      <c r="O147" s="22">
        <v>2.2999999999999998</v>
      </c>
      <c r="P147" s="22">
        <v>5.74</v>
      </c>
      <c r="Q147" s="22">
        <v>126.1</v>
      </c>
      <c r="R147" s="23">
        <v>10.199999999999999</v>
      </c>
      <c r="S147" s="22">
        <v>1.7110000000000001</v>
      </c>
    </row>
    <row r="148" spans="1:19" x14ac:dyDescent="0.2">
      <c r="A148" s="21">
        <v>27</v>
      </c>
      <c r="B148" s="23">
        <v>101.7</v>
      </c>
      <c r="C148" s="22">
        <v>20.9</v>
      </c>
      <c r="D148" s="22">
        <v>17.059999999999999</v>
      </c>
      <c r="E148" s="22">
        <v>12.87</v>
      </c>
      <c r="F148" s="22">
        <v>99.5</v>
      </c>
      <c r="G148" s="22">
        <v>95.9</v>
      </c>
      <c r="H148" s="22">
        <v>86.6</v>
      </c>
      <c r="I148" s="22">
        <v>1.8818319999999999</v>
      </c>
      <c r="J148" s="22">
        <v>1.9692149999999999</v>
      </c>
      <c r="K148" s="22">
        <v>8.738253E-2</v>
      </c>
      <c r="L148" s="22">
        <v>19.66</v>
      </c>
      <c r="M148" s="22">
        <v>14.86</v>
      </c>
      <c r="N148" s="22">
        <v>8.92</v>
      </c>
      <c r="O148" s="22">
        <v>1.6894929999999999</v>
      </c>
      <c r="P148" s="22">
        <v>3.0316429999999999</v>
      </c>
      <c r="Q148" s="22">
        <v>121.59059999999999</v>
      </c>
      <c r="R148" s="23">
        <v>2.6</v>
      </c>
      <c r="S148" s="22">
        <v>3.39</v>
      </c>
    </row>
    <row r="149" spans="1:19" x14ac:dyDescent="0.2">
      <c r="A149" s="21">
        <v>28</v>
      </c>
      <c r="B149" s="23">
        <v>101.6</v>
      </c>
      <c r="C149" s="22">
        <v>30.18</v>
      </c>
      <c r="D149" s="22">
        <v>22.98</v>
      </c>
      <c r="E149" s="22">
        <v>18.57</v>
      </c>
      <c r="F149" s="22">
        <v>97.9</v>
      </c>
      <c r="G149" s="22">
        <v>72.13</v>
      </c>
      <c r="H149" s="22">
        <v>40.71</v>
      </c>
      <c r="I149" s="22">
        <v>1.9562059999999999</v>
      </c>
      <c r="J149" s="22">
        <v>2.8682569999999998</v>
      </c>
      <c r="K149" s="22">
        <v>0.91205080000000005</v>
      </c>
      <c r="L149" s="22">
        <v>20.100000000000001</v>
      </c>
      <c r="M149" s="22">
        <v>16.04</v>
      </c>
      <c r="N149" s="22">
        <v>12.37</v>
      </c>
      <c r="O149" s="22">
        <v>2.3221240000000001</v>
      </c>
      <c r="P149" s="22">
        <v>5.8304919999999996</v>
      </c>
      <c r="Q149" s="22">
        <v>91.384910000000005</v>
      </c>
      <c r="R149" s="23">
        <v>0.2</v>
      </c>
      <c r="S149" s="22">
        <v>13.94</v>
      </c>
    </row>
    <row r="150" spans="1:19" x14ac:dyDescent="0.2">
      <c r="A150" s="21">
        <v>29</v>
      </c>
      <c r="B150" s="23">
        <v>101.5</v>
      </c>
      <c r="C150" s="22">
        <v>31.05</v>
      </c>
      <c r="D150" s="22">
        <v>24.16</v>
      </c>
      <c r="E150" s="22">
        <v>18.87</v>
      </c>
      <c r="F150" s="22">
        <v>79.5</v>
      </c>
      <c r="G150" s="22">
        <v>58.9</v>
      </c>
      <c r="H150" s="22">
        <v>35.08</v>
      </c>
      <c r="I150" s="22">
        <v>1.7184950000000001</v>
      </c>
      <c r="J150" s="22">
        <v>3.0816140000000001</v>
      </c>
      <c r="K150" s="22">
        <v>1.363119</v>
      </c>
      <c r="L150" s="22">
        <v>15.52</v>
      </c>
      <c r="M150" s="22">
        <v>12.81</v>
      </c>
      <c r="N150" s="22">
        <v>9.7200000000000006</v>
      </c>
      <c r="O150" s="22">
        <v>2.378098</v>
      </c>
      <c r="P150" s="22">
        <v>5.9495259999999996</v>
      </c>
      <c r="Q150" s="22">
        <v>116.01049999999999</v>
      </c>
      <c r="R150" s="23">
        <v>0</v>
      </c>
      <c r="S150" s="22">
        <v>15.03</v>
      </c>
    </row>
    <row r="151" spans="1:19" x14ac:dyDescent="0.2">
      <c r="A151" s="21">
        <v>30</v>
      </c>
      <c r="B151" s="23">
        <v>101.6</v>
      </c>
      <c r="C151" s="22">
        <v>31.13</v>
      </c>
      <c r="D151" s="22">
        <v>23.75</v>
      </c>
      <c r="E151" s="22">
        <v>17.37</v>
      </c>
      <c r="F151" s="22">
        <v>81.5</v>
      </c>
      <c r="G151" s="22">
        <v>60.05</v>
      </c>
      <c r="H151" s="22">
        <v>35.020000000000003</v>
      </c>
      <c r="I151" s="22">
        <v>1.7096910000000001</v>
      </c>
      <c r="J151" s="22">
        <v>3.019917</v>
      </c>
      <c r="K151" s="22">
        <v>1.3102259999999999</v>
      </c>
      <c r="L151" s="22">
        <v>16.829999999999998</v>
      </c>
      <c r="M151" s="22">
        <v>12.66</v>
      </c>
      <c r="N151" s="22">
        <v>9.98</v>
      </c>
      <c r="O151" s="22">
        <v>1.61104</v>
      </c>
      <c r="P151" s="22">
        <v>5.0749079999999998</v>
      </c>
      <c r="Q151" s="22">
        <v>120.42019999999999</v>
      </c>
      <c r="R151" s="23">
        <v>0</v>
      </c>
      <c r="S151" s="22">
        <v>15.17</v>
      </c>
    </row>
    <row r="152" spans="1:19" x14ac:dyDescent="0.2"/>
    <row r="153" spans="1:19" x14ac:dyDescent="0.2">
      <c r="A153" s="14" t="s">
        <v>0</v>
      </c>
      <c r="B153" s="15" t="s">
        <v>0</v>
      </c>
      <c r="C153" s="15" t="s">
        <v>0</v>
      </c>
      <c r="D153" s="15" t="s">
        <v>0</v>
      </c>
      <c r="E153" s="15" t="s">
        <v>0</v>
      </c>
      <c r="F153" s="15" t="s">
        <v>0</v>
      </c>
      <c r="G153" s="15" t="s">
        <v>0</v>
      </c>
      <c r="H153" s="15" t="s">
        <v>0</v>
      </c>
      <c r="I153" s="15" t="s">
        <v>0</v>
      </c>
      <c r="J153" s="15" t="s">
        <v>0</v>
      </c>
      <c r="K153" s="15" t="s">
        <v>0</v>
      </c>
      <c r="L153" s="15" t="s">
        <v>0</v>
      </c>
      <c r="M153" s="15" t="s">
        <v>0</v>
      </c>
      <c r="N153" s="15" t="s">
        <v>0</v>
      </c>
      <c r="O153" s="15" t="s">
        <v>0</v>
      </c>
      <c r="P153" s="15" t="s">
        <v>0</v>
      </c>
      <c r="Q153" s="15" t="s">
        <v>0</v>
      </c>
      <c r="R153" s="15" t="s">
        <v>0</v>
      </c>
      <c r="S153" s="16" t="s">
        <v>0</v>
      </c>
    </row>
    <row r="154" spans="1:19" x14ac:dyDescent="0.2">
      <c r="A154" s="20"/>
      <c r="B154" s="18" t="s">
        <v>20</v>
      </c>
      <c r="C154" s="18" t="s">
        <v>15</v>
      </c>
      <c r="D154" s="18" t="s">
        <v>14</v>
      </c>
      <c r="E154" s="18" t="s">
        <v>13</v>
      </c>
      <c r="F154" s="18" t="s">
        <v>4</v>
      </c>
      <c r="G154" s="18" t="s">
        <v>2</v>
      </c>
      <c r="H154" s="18" t="s">
        <v>6</v>
      </c>
      <c r="I154" s="18" t="s">
        <v>16</v>
      </c>
      <c r="J154" s="18" t="s">
        <v>18</v>
      </c>
      <c r="K154" s="18" t="s">
        <v>19</v>
      </c>
      <c r="L154" s="18" t="s">
        <v>26</v>
      </c>
      <c r="M154" s="18" t="s">
        <v>27</v>
      </c>
      <c r="N154" s="18" t="s">
        <v>28</v>
      </c>
      <c r="O154" s="18" t="s">
        <v>3</v>
      </c>
      <c r="P154" s="18" t="s">
        <v>5</v>
      </c>
      <c r="Q154" s="18" t="s">
        <v>82</v>
      </c>
      <c r="R154" s="18" t="s">
        <v>7</v>
      </c>
      <c r="S154" s="19" t="s">
        <v>8</v>
      </c>
    </row>
    <row r="155" spans="1:19" x14ac:dyDescent="0.2">
      <c r="A155" s="14" t="s">
        <v>0</v>
      </c>
      <c r="B155" s="15" t="s">
        <v>0</v>
      </c>
      <c r="C155" s="15" t="s">
        <v>0</v>
      </c>
      <c r="D155" s="15" t="s">
        <v>0</v>
      </c>
      <c r="E155" s="15" t="s">
        <v>0</v>
      </c>
      <c r="F155" s="15" t="s">
        <v>0</v>
      </c>
      <c r="G155" s="15" t="s">
        <v>0</v>
      </c>
      <c r="H155" s="15" t="s">
        <v>0</v>
      </c>
      <c r="I155" s="15" t="s">
        <v>0</v>
      </c>
      <c r="J155" s="15" t="s">
        <v>0</v>
      </c>
      <c r="K155" s="15" t="s">
        <v>0</v>
      </c>
      <c r="L155" s="15" t="s">
        <v>0</v>
      </c>
      <c r="M155" s="15" t="s">
        <v>0</v>
      </c>
      <c r="N155" s="15" t="s">
        <v>0</v>
      </c>
      <c r="O155" s="15" t="s">
        <v>0</v>
      </c>
      <c r="P155" s="15" t="s">
        <v>0</v>
      </c>
      <c r="Q155" s="15" t="s">
        <v>0</v>
      </c>
      <c r="R155" s="15" t="s">
        <v>0</v>
      </c>
      <c r="S155" s="16" t="s">
        <v>0</v>
      </c>
    </row>
    <row r="156" spans="1:19" x14ac:dyDescent="0.2">
      <c r="A156" s="14" t="s">
        <v>30</v>
      </c>
      <c r="B156" s="23">
        <f t="shared" ref="B156:Q156" si="27">AVERAGE(B122:B151)</f>
        <v>101.85416666666664</v>
      </c>
      <c r="C156" s="22">
        <f t="shared" si="27"/>
        <v>28.115833333333331</v>
      </c>
      <c r="D156" s="22">
        <f t="shared" si="27"/>
        <v>21.075416666666666</v>
      </c>
      <c r="E156" s="22">
        <f t="shared" si="27"/>
        <v>15.282499999999999</v>
      </c>
      <c r="F156" s="22">
        <f t="shared" si="27"/>
        <v>93.314583333333317</v>
      </c>
      <c r="G156" s="22">
        <f t="shared" si="27"/>
        <v>71.06750000000001</v>
      </c>
      <c r="H156" s="22">
        <f t="shared" si="27"/>
        <v>42.817499999999995</v>
      </c>
      <c r="I156" s="22">
        <f t="shared" si="27"/>
        <v>1.7052482083333331</v>
      </c>
      <c r="J156" s="22">
        <f t="shared" si="27"/>
        <v>2.5857395833333334</v>
      </c>
      <c r="K156" s="22">
        <f t="shared" si="27"/>
        <v>0.88049145500000003</v>
      </c>
      <c r="L156" s="22">
        <f t="shared" si="27"/>
        <v>15.850000000000001</v>
      </c>
      <c r="M156" s="22">
        <f t="shared" si="27"/>
        <v>12.381166666666671</v>
      </c>
      <c r="N156" s="22">
        <f t="shared" si="27"/>
        <v>8.7560000000000002</v>
      </c>
      <c r="O156" s="22">
        <f t="shared" si="27"/>
        <v>1.682172834782609</v>
      </c>
      <c r="P156" s="22">
        <f t="shared" si="27"/>
        <v>4.4137875652173912</v>
      </c>
      <c r="Q156" s="22">
        <f t="shared" si="27"/>
        <v>146.83578739130434</v>
      </c>
      <c r="R156" s="24">
        <f>SUM(R122:R151)</f>
        <v>39.6</v>
      </c>
      <c r="S156" s="22">
        <f>AVERAGE(S122:S151)</f>
        <v>12.694374999999999</v>
      </c>
    </row>
    <row r="157" spans="1:19" x14ac:dyDescent="0.2">
      <c r="A157" s="14" t="s">
        <v>31</v>
      </c>
      <c r="B157" s="24"/>
      <c r="C157" s="22">
        <f>MAX(C122:C151)</f>
        <v>31.13</v>
      </c>
      <c r="D157" s="22"/>
      <c r="E157" s="22">
        <f>MIN(E122:E151)</f>
        <v>11.5</v>
      </c>
      <c r="F157" s="22">
        <f>MAX(F122:F151)</f>
        <v>99.6</v>
      </c>
      <c r="G157" s="22"/>
      <c r="H157" s="22">
        <f>MIN(H122:H151)</f>
        <v>29.74</v>
      </c>
      <c r="I157" s="22"/>
      <c r="J157" s="22"/>
      <c r="K157" s="22"/>
      <c r="L157" s="22">
        <f>MAX(L122:L151)</f>
        <v>24.2</v>
      </c>
      <c r="M157" s="22"/>
      <c r="N157" s="22">
        <f>MIN(N122:N151)</f>
        <v>-0.60899999999999999</v>
      </c>
      <c r="O157" s="22"/>
      <c r="P157" s="22">
        <f>MAX(P122:P151)</f>
        <v>6.4631189999999998</v>
      </c>
      <c r="Q157" s="22"/>
      <c r="R157" s="24">
        <f>MAX(R122:R151)</f>
        <v>25.8</v>
      </c>
      <c r="S157" s="22"/>
    </row>
    <row r="158" spans="1:19" x14ac:dyDescent="0.2">
      <c r="A158" s="14" t="s">
        <v>0</v>
      </c>
      <c r="B158" s="15" t="s">
        <v>0</v>
      </c>
      <c r="C158" s="16" t="s">
        <v>0</v>
      </c>
      <c r="D158" s="16" t="s">
        <v>0</v>
      </c>
      <c r="E158" s="16" t="s">
        <v>0</v>
      </c>
      <c r="F158" s="16" t="s">
        <v>0</v>
      </c>
      <c r="G158" s="16" t="s">
        <v>0</v>
      </c>
      <c r="H158" s="16" t="s">
        <v>0</v>
      </c>
      <c r="I158" s="16" t="s">
        <v>0</v>
      </c>
      <c r="J158" s="16" t="s">
        <v>0</v>
      </c>
      <c r="K158" s="16" t="s">
        <v>0</v>
      </c>
      <c r="L158" s="16" t="s">
        <v>0</v>
      </c>
      <c r="M158" s="16" t="s">
        <v>0</v>
      </c>
      <c r="N158" s="16" t="s">
        <v>0</v>
      </c>
      <c r="O158" s="16" t="s">
        <v>0</v>
      </c>
      <c r="P158" s="16" t="s">
        <v>0</v>
      </c>
      <c r="Q158" s="16" t="s">
        <v>0</v>
      </c>
      <c r="R158" s="16" t="s">
        <v>0</v>
      </c>
      <c r="S158" s="31"/>
    </row>
    <row r="159" spans="1:19" x14ac:dyDescent="0.2">
      <c r="A159" s="14" t="s">
        <v>32</v>
      </c>
      <c r="B159" s="25">
        <f t="shared" ref="B159:S159" si="28">AVERAGE(B122:B131)</f>
        <v>101.875</v>
      </c>
      <c r="C159" s="27">
        <f t="shared" si="28"/>
        <v>25.695</v>
      </c>
      <c r="D159" s="27">
        <f t="shared" si="28"/>
        <v>20.73</v>
      </c>
      <c r="E159" s="27">
        <f t="shared" si="28"/>
        <v>16.794999999999998</v>
      </c>
      <c r="F159" s="27">
        <f t="shared" si="28"/>
        <v>91.504999999999995</v>
      </c>
      <c r="G159" s="27">
        <f t="shared" si="28"/>
        <v>75.407499999999999</v>
      </c>
      <c r="H159" s="27">
        <f t="shared" si="28"/>
        <v>55.377499999999998</v>
      </c>
      <c r="I159" s="27">
        <f t="shared" si="28"/>
        <v>1.8169275</v>
      </c>
      <c r="J159" s="27">
        <f t="shared" si="28"/>
        <v>2.4805510000000002</v>
      </c>
      <c r="K159" s="27">
        <f t="shared" si="28"/>
        <v>0.66362350000000003</v>
      </c>
      <c r="L159" s="27">
        <f t="shared" si="28"/>
        <v>16.91</v>
      </c>
      <c r="M159" s="27">
        <f t="shared" si="28"/>
        <v>13.337</v>
      </c>
      <c r="N159" s="27">
        <f t="shared" si="28"/>
        <v>9.9607499999999991</v>
      </c>
      <c r="O159" s="27">
        <f t="shared" si="28"/>
        <v>1.7498523333333333</v>
      </c>
      <c r="P159" s="27">
        <f t="shared" si="28"/>
        <v>4.201511</v>
      </c>
      <c r="Q159" s="27">
        <f t="shared" si="28"/>
        <v>170.53360000000001</v>
      </c>
      <c r="R159" s="25">
        <f t="shared" si="28"/>
        <v>6.65</v>
      </c>
      <c r="S159" s="27">
        <f t="shared" si="28"/>
        <v>9.8135000000000012</v>
      </c>
    </row>
    <row r="160" spans="1:19" x14ac:dyDescent="0.2">
      <c r="A160" s="20">
        <v>2</v>
      </c>
      <c r="B160" s="25">
        <f t="shared" ref="B160:S160" si="29">AVERAGE(B132:B136)</f>
        <v>101.92</v>
      </c>
      <c r="C160" s="27">
        <f t="shared" si="29"/>
        <v>29.542000000000002</v>
      </c>
      <c r="D160" s="27">
        <f t="shared" si="29"/>
        <v>22.669999999999998</v>
      </c>
      <c r="E160" s="27">
        <f t="shared" si="29"/>
        <v>16.470000000000002</v>
      </c>
      <c r="F160" s="27">
        <f t="shared" si="29"/>
        <v>89.966000000000008</v>
      </c>
      <c r="G160" s="27">
        <f t="shared" si="29"/>
        <v>64.102000000000004</v>
      </c>
      <c r="H160" s="27">
        <f t="shared" si="29"/>
        <v>37.887999999999991</v>
      </c>
      <c r="I160" s="27">
        <f t="shared" si="29"/>
        <v>1.7013820000000002</v>
      </c>
      <c r="J160" s="27">
        <f t="shared" si="29"/>
        <v>2.8292485999999997</v>
      </c>
      <c r="K160" s="27">
        <f t="shared" si="29"/>
        <v>1.12786666</v>
      </c>
      <c r="L160" s="27">
        <f t="shared" si="29"/>
        <v>15.422000000000001</v>
      </c>
      <c r="M160" s="27">
        <f t="shared" si="29"/>
        <v>12.522</v>
      </c>
      <c r="N160" s="27">
        <f t="shared" si="29"/>
        <v>9.2457999999999991</v>
      </c>
      <c r="O160" s="27">
        <f t="shared" si="29"/>
        <v>1.7778680000000002</v>
      </c>
      <c r="P160" s="27">
        <f t="shared" si="29"/>
        <v>4.8249498000000006</v>
      </c>
      <c r="Q160" s="27">
        <f t="shared" si="29"/>
        <v>135.29068000000001</v>
      </c>
      <c r="R160" s="25">
        <f t="shared" si="29"/>
        <v>0</v>
      </c>
      <c r="S160" s="27">
        <f t="shared" si="29"/>
        <v>13.954000000000002</v>
      </c>
    </row>
    <row r="161" spans="1:19" x14ac:dyDescent="0.2">
      <c r="A161" s="20">
        <v>3</v>
      </c>
      <c r="B161" s="25">
        <f t="shared" ref="B161:S161" si="30">AVERAGE(B137:B140)</f>
        <v>102.02500000000001</v>
      </c>
      <c r="C161" s="27">
        <f t="shared" si="30"/>
        <v>28.875</v>
      </c>
      <c r="D161" s="27">
        <f t="shared" si="30"/>
        <v>20.645000000000003</v>
      </c>
      <c r="E161" s="27">
        <f t="shared" si="30"/>
        <v>13.5725</v>
      </c>
      <c r="F161" s="27">
        <f t="shared" si="30"/>
        <v>97.25</v>
      </c>
      <c r="G161" s="27">
        <f t="shared" si="30"/>
        <v>69.922499999999985</v>
      </c>
      <c r="H161" s="27">
        <f t="shared" si="30"/>
        <v>34.72</v>
      </c>
      <c r="I161" s="27">
        <f t="shared" si="30"/>
        <v>1.6154250000000001</v>
      </c>
      <c r="J161" s="27">
        <f t="shared" si="30"/>
        <v>2.5332557500000004</v>
      </c>
      <c r="K161" s="27">
        <f t="shared" si="30"/>
        <v>0.91783087499999993</v>
      </c>
      <c r="L161" s="27">
        <f t="shared" si="30"/>
        <v>14.864999999999998</v>
      </c>
      <c r="M161" s="27">
        <f t="shared" si="30"/>
        <v>11.244999999999999</v>
      </c>
      <c r="N161" s="27">
        <f t="shared" si="30"/>
        <v>6.6907500000000004</v>
      </c>
      <c r="O161" s="27">
        <f t="shared" si="30"/>
        <v>1.2582694999999999</v>
      </c>
      <c r="P161" s="27">
        <f t="shared" si="30"/>
        <v>3.4874624999999999</v>
      </c>
      <c r="Q161" s="27">
        <f t="shared" si="30"/>
        <v>179.08237499999998</v>
      </c>
      <c r="R161" s="25">
        <f t="shared" si="30"/>
        <v>0</v>
      </c>
      <c r="S161" s="27">
        <f t="shared" si="30"/>
        <v>14.2325</v>
      </c>
    </row>
    <row r="162" spans="1:19" x14ac:dyDescent="0.2">
      <c r="A162" s="20">
        <v>4</v>
      </c>
      <c r="B162" s="25">
        <f t="shared" ref="B162:S162" si="31">AVERAGE(B141:B145)</f>
        <v>102</v>
      </c>
      <c r="C162" s="27">
        <f t="shared" si="31"/>
        <v>28.738</v>
      </c>
      <c r="D162" s="27">
        <f t="shared" si="31"/>
        <v>20.506</v>
      </c>
      <c r="E162" s="27">
        <f t="shared" si="31"/>
        <v>13.41</v>
      </c>
      <c r="F162" s="27">
        <f t="shared" si="31"/>
        <v>99.179999999999993</v>
      </c>
      <c r="G162" s="27">
        <f t="shared" si="31"/>
        <v>72.459999999999994</v>
      </c>
      <c r="H162" s="27">
        <f t="shared" si="31"/>
        <v>38.774000000000001</v>
      </c>
      <c r="I162" s="27">
        <f t="shared" si="31"/>
        <v>1.6716533999999998</v>
      </c>
      <c r="J162" s="27">
        <f t="shared" si="31"/>
        <v>2.506221</v>
      </c>
      <c r="K162" s="27">
        <f t="shared" si="31"/>
        <v>0.8345679800000001</v>
      </c>
      <c r="L162" s="27">
        <f t="shared" si="31"/>
        <v>15.297999999999998</v>
      </c>
      <c r="M162" s="27">
        <f t="shared" si="31"/>
        <v>11.994</v>
      </c>
      <c r="N162" s="27">
        <f t="shared" si="31"/>
        <v>8.5638000000000005</v>
      </c>
      <c r="O162" s="27">
        <f t="shared" si="31"/>
        <v>1.4111564400000001</v>
      </c>
      <c r="P162" s="27">
        <f t="shared" si="31"/>
        <v>3.7496588000000002</v>
      </c>
      <c r="Q162" s="27">
        <f t="shared" si="31"/>
        <v>160.70864</v>
      </c>
      <c r="R162" s="25">
        <f t="shared" si="31"/>
        <v>0</v>
      </c>
      <c r="S162" s="27">
        <f t="shared" si="31"/>
        <v>14.87</v>
      </c>
    </row>
    <row r="163" spans="1:19" x14ac:dyDescent="0.2">
      <c r="A163" s="20">
        <v>5</v>
      </c>
      <c r="B163" s="18">
        <f t="shared" ref="B163:S163" si="32">AVERAGE(B146:B146)</f>
        <v>101.1</v>
      </c>
      <c r="C163" s="19">
        <f t="shared" si="32"/>
        <v>29.75</v>
      </c>
      <c r="D163" s="19">
        <f t="shared" si="32"/>
        <v>21.78</v>
      </c>
      <c r="E163" s="19">
        <f t="shared" si="32"/>
        <v>15.59</v>
      </c>
      <c r="F163" s="19">
        <f t="shared" si="32"/>
        <v>80.900000000000006</v>
      </c>
      <c r="G163" s="19">
        <f t="shared" si="32"/>
        <v>58.61</v>
      </c>
      <c r="H163" s="19">
        <f t="shared" si="32"/>
        <v>31.42</v>
      </c>
      <c r="I163" s="19">
        <f t="shared" si="32"/>
        <v>1.467152</v>
      </c>
      <c r="J163" s="19">
        <f t="shared" si="32"/>
        <v>2.6996020000000001</v>
      </c>
      <c r="K163" s="19">
        <f t="shared" si="32"/>
        <v>1.23245</v>
      </c>
      <c r="L163" s="19">
        <f t="shared" si="32"/>
        <v>11.6</v>
      </c>
      <c r="M163" s="19">
        <f t="shared" si="32"/>
        <v>8.91</v>
      </c>
      <c r="N163" s="19">
        <f t="shared" si="32"/>
        <v>4.9000000000000004</v>
      </c>
      <c r="O163" s="19">
        <f t="shared" si="32"/>
        <v>2.1614629999999999</v>
      </c>
      <c r="P163" s="19">
        <f t="shared" si="32"/>
        <v>6.4631189999999998</v>
      </c>
      <c r="Q163" s="19">
        <f t="shared" si="32"/>
        <v>93.79</v>
      </c>
      <c r="R163" s="18">
        <f t="shared" si="32"/>
        <v>0</v>
      </c>
      <c r="S163" s="19">
        <f t="shared" si="32"/>
        <v>15.12</v>
      </c>
    </row>
    <row r="164" spans="1:19" x14ac:dyDescent="0.2">
      <c r="A164" s="20">
        <v>6</v>
      </c>
      <c r="B164" s="18">
        <f t="shared" ref="B164:S164" si="33">AVERAGE(B147:B151)</f>
        <v>101.64000000000001</v>
      </c>
      <c r="C164" s="19">
        <f t="shared" si="33"/>
        <v>27.07</v>
      </c>
      <c r="D164" s="19">
        <f t="shared" si="33"/>
        <v>20.529999999999998</v>
      </c>
      <c r="E164" s="19">
        <f t="shared" si="33"/>
        <v>16.064</v>
      </c>
      <c r="F164" s="19">
        <f t="shared" si="33"/>
        <v>91.58</v>
      </c>
      <c r="G164" s="19">
        <f t="shared" si="33"/>
        <v>76.575999999999993</v>
      </c>
      <c r="H164" s="19">
        <f t="shared" si="33"/>
        <v>50.500000000000007</v>
      </c>
      <c r="I164" s="19">
        <f t="shared" si="33"/>
        <v>1.7728435999999999</v>
      </c>
      <c r="J164" s="19">
        <f t="shared" si="33"/>
        <v>2.5251145999999998</v>
      </c>
      <c r="K164" s="19">
        <f t="shared" si="33"/>
        <v>0.75227084400000011</v>
      </c>
      <c r="L164" s="19">
        <f t="shared" si="33"/>
        <v>17.619999999999997</v>
      </c>
      <c r="M164" s="19">
        <f t="shared" si="33"/>
        <v>13.465999999999999</v>
      </c>
      <c r="N164" s="19">
        <f t="shared" si="33"/>
        <v>9.918000000000001</v>
      </c>
      <c r="O164" s="19">
        <f t="shared" si="33"/>
        <v>2.0601509999999998</v>
      </c>
      <c r="P164" s="19">
        <f t="shared" si="33"/>
        <v>5.1253137999999998</v>
      </c>
      <c r="Q164" s="19">
        <f t="shared" ref="Q164" si="34">AVERAGE(Q147:Q151)</f>
        <v>115.101242</v>
      </c>
      <c r="R164" s="18">
        <f t="shared" si="33"/>
        <v>2.5999999999999996</v>
      </c>
      <c r="S164" s="19">
        <f t="shared" si="33"/>
        <v>9.8482000000000003</v>
      </c>
    </row>
    <row r="165" spans="1:19" x14ac:dyDescent="0.2">
      <c r="A165" s="14" t="s">
        <v>0</v>
      </c>
      <c r="B165" s="15" t="s">
        <v>0</v>
      </c>
      <c r="C165" s="16" t="s">
        <v>0</v>
      </c>
      <c r="D165" s="16" t="s">
        <v>0</v>
      </c>
      <c r="E165" s="16" t="s">
        <v>0</v>
      </c>
      <c r="F165" s="16" t="s">
        <v>0</v>
      </c>
      <c r="G165" s="16" t="s">
        <v>0</v>
      </c>
      <c r="H165" s="16" t="s">
        <v>0</v>
      </c>
      <c r="I165" s="16" t="s">
        <v>0</v>
      </c>
      <c r="J165" s="16" t="s">
        <v>0</v>
      </c>
      <c r="K165" s="16" t="s">
        <v>0</v>
      </c>
      <c r="L165" s="16" t="s">
        <v>0</v>
      </c>
      <c r="M165" s="16" t="s">
        <v>0</v>
      </c>
      <c r="N165" s="16" t="s">
        <v>0</v>
      </c>
      <c r="O165" s="16" t="s">
        <v>0</v>
      </c>
      <c r="P165" s="16" t="s">
        <v>0</v>
      </c>
      <c r="Q165" s="16" t="s">
        <v>0</v>
      </c>
      <c r="R165" s="16" t="s">
        <v>0</v>
      </c>
      <c r="S165" s="31"/>
    </row>
    <row r="166" spans="1:19" x14ac:dyDescent="0.2">
      <c r="A166" s="14" t="s">
        <v>33</v>
      </c>
      <c r="B166" s="18">
        <f t="shared" ref="B166:S166" si="35">AVERAGE(B122:B136)</f>
        <v>101.9</v>
      </c>
      <c r="C166" s="19">
        <f t="shared" si="35"/>
        <v>27.832222222222224</v>
      </c>
      <c r="D166" s="19">
        <f t="shared" si="35"/>
        <v>21.80777777777778</v>
      </c>
      <c r="E166" s="19">
        <f t="shared" si="35"/>
        <v>16.614444444444445</v>
      </c>
      <c r="F166" s="19">
        <f t="shared" si="35"/>
        <v>90.65</v>
      </c>
      <c r="G166" s="19">
        <f t="shared" si="35"/>
        <v>69.126666666666665</v>
      </c>
      <c r="H166" s="19">
        <f t="shared" si="35"/>
        <v>45.661111111111104</v>
      </c>
      <c r="I166" s="19">
        <f t="shared" si="35"/>
        <v>1.7527355555555557</v>
      </c>
      <c r="J166" s="19">
        <f t="shared" si="35"/>
        <v>2.6742718888888892</v>
      </c>
      <c r="K166" s="19">
        <f t="shared" si="35"/>
        <v>0.92153636666666672</v>
      </c>
      <c r="L166" s="19">
        <f t="shared" si="35"/>
        <v>16.083333333333332</v>
      </c>
      <c r="M166" s="19">
        <f t="shared" si="35"/>
        <v>12.884222222222222</v>
      </c>
      <c r="N166" s="19">
        <f t="shared" si="35"/>
        <v>9.5635555555555545</v>
      </c>
      <c r="O166" s="19">
        <f t="shared" si="35"/>
        <v>1.767362125</v>
      </c>
      <c r="P166" s="19">
        <f t="shared" si="35"/>
        <v>4.5911602499999997</v>
      </c>
      <c r="Q166" s="19">
        <f t="shared" si="35"/>
        <v>148.506775</v>
      </c>
      <c r="R166" s="18">
        <f t="shared" si="35"/>
        <v>2.9555555555555557</v>
      </c>
      <c r="S166" s="19">
        <f t="shared" si="35"/>
        <v>12.113777777777777</v>
      </c>
    </row>
    <row r="167" spans="1:19" x14ac:dyDescent="0.2">
      <c r="A167" s="20">
        <v>2</v>
      </c>
      <c r="B167" s="18">
        <f t="shared" ref="B167:S167" si="36">AVERAGE(B137:B145)</f>
        <v>102.01111111111112</v>
      </c>
      <c r="C167" s="19">
        <f t="shared" si="36"/>
        <v>28.798888888888889</v>
      </c>
      <c r="D167" s="19">
        <f t="shared" si="36"/>
        <v>20.567777777777781</v>
      </c>
      <c r="E167" s="19">
        <f t="shared" si="36"/>
        <v>13.482222222222223</v>
      </c>
      <c r="F167" s="19">
        <f t="shared" si="36"/>
        <v>98.322222222222223</v>
      </c>
      <c r="G167" s="19">
        <f t="shared" si="36"/>
        <v>71.332222222222228</v>
      </c>
      <c r="H167" s="19">
        <f t="shared" si="36"/>
        <v>36.972222222222221</v>
      </c>
      <c r="I167" s="19">
        <f t="shared" si="36"/>
        <v>1.6466630000000002</v>
      </c>
      <c r="J167" s="19">
        <f t="shared" si="36"/>
        <v>2.5182364444444452</v>
      </c>
      <c r="K167" s="19">
        <f t="shared" si="36"/>
        <v>0.87157371111111115</v>
      </c>
      <c r="L167" s="19">
        <f t="shared" si="36"/>
        <v>15.105555555555554</v>
      </c>
      <c r="M167" s="19">
        <f t="shared" si="36"/>
        <v>11.661111111111111</v>
      </c>
      <c r="N167" s="19">
        <f t="shared" si="36"/>
        <v>7.7313333333333345</v>
      </c>
      <c r="O167" s="19">
        <f t="shared" si="36"/>
        <v>1.3432066888888887</v>
      </c>
      <c r="P167" s="19">
        <f t="shared" si="36"/>
        <v>3.633127111111111</v>
      </c>
      <c r="Q167" s="19">
        <f t="shared" si="36"/>
        <v>168.87474444444445</v>
      </c>
      <c r="R167" s="18">
        <f t="shared" si="36"/>
        <v>0</v>
      </c>
      <c r="S167" s="19">
        <f t="shared" si="36"/>
        <v>14.586666666666666</v>
      </c>
    </row>
    <row r="168" spans="1:19" x14ac:dyDescent="0.2">
      <c r="A168" s="20">
        <v>3</v>
      </c>
      <c r="B168" s="18">
        <f t="shared" ref="B168:S168" si="37">AVERAGE(B146:B151)</f>
        <v>101.55</v>
      </c>
      <c r="C168" s="19">
        <f t="shared" si="37"/>
        <v>27.516666666666669</v>
      </c>
      <c r="D168" s="19">
        <f t="shared" si="37"/>
        <v>20.738333333333333</v>
      </c>
      <c r="E168" s="19">
        <f t="shared" si="37"/>
        <v>15.985000000000001</v>
      </c>
      <c r="F168" s="19">
        <f t="shared" si="37"/>
        <v>89.8</v>
      </c>
      <c r="G168" s="19">
        <f t="shared" si="37"/>
        <v>73.581666666666663</v>
      </c>
      <c r="H168" s="19">
        <f t="shared" si="37"/>
        <v>47.32</v>
      </c>
      <c r="I168" s="19">
        <f t="shared" si="37"/>
        <v>1.721895</v>
      </c>
      <c r="J168" s="19">
        <f t="shared" si="37"/>
        <v>2.5541958333333334</v>
      </c>
      <c r="K168" s="19">
        <f t="shared" si="37"/>
        <v>0.83230070333333339</v>
      </c>
      <c r="L168" s="19">
        <f t="shared" si="37"/>
        <v>16.616666666666664</v>
      </c>
      <c r="M168" s="19">
        <f t="shared" si="37"/>
        <v>12.706666666666669</v>
      </c>
      <c r="N168" s="19">
        <f t="shared" si="37"/>
        <v>9.0816666666666652</v>
      </c>
      <c r="O168" s="19">
        <f t="shared" si="37"/>
        <v>2.0770363333333335</v>
      </c>
      <c r="P168" s="19">
        <f t="shared" si="37"/>
        <v>5.3482813333333326</v>
      </c>
      <c r="Q168" s="19">
        <f t="shared" si="37"/>
        <v>111.54936833333333</v>
      </c>
      <c r="R168" s="18">
        <f t="shared" si="37"/>
        <v>2.1666666666666665</v>
      </c>
      <c r="S168" s="19">
        <f t="shared" si="37"/>
        <v>10.726833333333333</v>
      </c>
    </row>
    <row r="169" spans="1:19" x14ac:dyDescent="0.2">
      <c r="A169" s="14" t="s">
        <v>0</v>
      </c>
      <c r="B169" s="15" t="s">
        <v>0</v>
      </c>
      <c r="C169" s="15" t="s">
        <v>0</v>
      </c>
      <c r="D169" s="15" t="s">
        <v>0</v>
      </c>
      <c r="E169" s="15" t="s">
        <v>0</v>
      </c>
      <c r="F169" s="28" t="s">
        <v>0</v>
      </c>
      <c r="G169" s="15" t="s">
        <v>0</v>
      </c>
      <c r="H169" s="28" t="s">
        <v>0</v>
      </c>
      <c r="I169" s="15" t="s">
        <v>0</v>
      </c>
      <c r="J169" s="28" t="s">
        <v>0</v>
      </c>
      <c r="K169" s="15" t="s">
        <v>0</v>
      </c>
      <c r="L169" s="28" t="s">
        <v>0</v>
      </c>
      <c r="M169" s="15" t="s">
        <v>0</v>
      </c>
      <c r="N169" s="28" t="s">
        <v>0</v>
      </c>
      <c r="O169" s="15" t="s">
        <v>0</v>
      </c>
      <c r="P169" s="16" t="s">
        <v>0</v>
      </c>
      <c r="Q169" s="16" t="s">
        <v>0</v>
      </c>
      <c r="R169" s="16" t="s">
        <v>0</v>
      </c>
    </row>
    <row r="170" spans="1:19" x14ac:dyDescent="0.2"/>
    <row r="171" spans="1:19" ht="35.25" x14ac:dyDescent="0.6">
      <c r="A171" s="51" t="s">
        <v>90</v>
      </c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</row>
    <row r="172" spans="1:19" x14ac:dyDescent="0.2">
      <c r="A172" s="14" t="s">
        <v>0</v>
      </c>
      <c r="B172" s="15" t="s">
        <v>0</v>
      </c>
      <c r="C172" s="15" t="s">
        <v>0</v>
      </c>
      <c r="D172" s="15" t="s">
        <v>0</v>
      </c>
      <c r="E172" s="15" t="s">
        <v>0</v>
      </c>
      <c r="F172" s="15" t="s">
        <v>0</v>
      </c>
      <c r="G172" s="15" t="s">
        <v>0</v>
      </c>
      <c r="H172" s="15" t="s">
        <v>0</v>
      </c>
      <c r="I172" s="15" t="s">
        <v>0</v>
      </c>
      <c r="J172" s="15" t="s">
        <v>0</v>
      </c>
      <c r="K172" s="15" t="s">
        <v>0</v>
      </c>
      <c r="L172" s="15" t="s">
        <v>0</v>
      </c>
      <c r="M172" s="15" t="s">
        <v>0</v>
      </c>
      <c r="N172" s="15" t="s">
        <v>0</v>
      </c>
      <c r="O172" s="15" t="s">
        <v>0</v>
      </c>
      <c r="P172" s="15" t="s">
        <v>0</v>
      </c>
      <c r="Q172" s="15" t="s">
        <v>0</v>
      </c>
      <c r="R172" s="15" t="s">
        <v>0</v>
      </c>
      <c r="S172" s="16" t="s">
        <v>0</v>
      </c>
    </row>
    <row r="173" spans="1:19" x14ac:dyDescent="0.2">
      <c r="A173" s="17" t="s">
        <v>1</v>
      </c>
      <c r="B173" s="18" t="s">
        <v>20</v>
      </c>
      <c r="C173" s="18" t="s">
        <v>15</v>
      </c>
      <c r="D173" s="18" t="s">
        <v>14</v>
      </c>
      <c r="E173" s="18" t="s">
        <v>13</v>
      </c>
      <c r="F173" s="18" t="s">
        <v>4</v>
      </c>
      <c r="G173" s="18" t="s">
        <v>2</v>
      </c>
      <c r="H173" s="18" t="s">
        <v>6</v>
      </c>
      <c r="I173" s="18" t="s">
        <v>16</v>
      </c>
      <c r="J173" s="18" t="s">
        <v>18</v>
      </c>
      <c r="K173" s="18" t="s">
        <v>19</v>
      </c>
      <c r="L173" s="18" t="s">
        <v>26</v>
      </c>
      <c r="M173" s="18" t="s">
        <v>27</v>
      </c>
      <c r="N173" s="18" t="s">
        <v>28</v>
      </c>
      <c r="O173" s="18" t="s">
        <v>3</v>
      </c>
      <c r="P173" s="18" t="s">
        <v>5</v>
      </c>
      <c r="Q173" s="18" t="s">
        <v>82</v>
      </c>
      <c r="R173" s="18" t="s">
        <v>7</v>
      </c>
      <c r="S173" s="19" t="s">
        <v>8</v>
      </c>
    </row>
    <row r="174" spans="1:19" x14ac:dyDescent="0.2">
      <c r="A174" s="20"/>
      <c r="B174" s="18" t="s">
        <v>17</v>
      </c>
      <c r="C174" s="18" t="s">
        <v>97</v>
      </c>
      <c r="D174" s="18" t="s">
        <v>97</v>
      </c>
      <c r="E174" s="18" t="s">
        <v>97</v>
      </c>
      <c r="F174" s="18" t="s">
        <v>9</v>
      </c>
      <c r="G174" s="18" t="s">
        <v>9</v>
      </c>
      <c r="H174" s="18" t="s">
        <v>9</v>
      </c>
      <c r="I174" s="18" t="s">
        <v>17</v>
      </c>
      <c r="J174" s="18" t="s">
        <v>17</v>
      </c>
      <c r="K174" s="18" t="s">
        <v>17</v>
      </c>
      <c r="L174" s="18" t="s">
        <v>97</v>
      </c>
      <c r="M174" s="18" t="s">
        <v>97</v>
      </c>
      <c r="N174" s="18" t="s">
        <v>97</v>
      </c>
      <c r="O174" s="18" t="s">
        <v>83</v>
      </c>
      <c r="P174" s="18" t="s">
        <v>10</v>
      </c>
      <c r="Q174" s="18" t="s">
        <v>98</v>
      </c>
      <c r="R174" s="18" t="s">
        <v>11</v>
      </c>
      <c r="S174" s="19" t="s">
        <v>12</v>
      </c>
    </row>
    <row r="175" spans="1:19" x14ac:dyDescent="0.2">
      <c r="A175" s="14" t="s">
        <v>0</v>
      </c>
      <c r="B175" s="15" t="s">
        <v>0</v>
      </c>
      <c r="C175" s="15" t="s">
        <v>0</v>
      </c>
      <c r="D175" s="15" t="s">
        <v>0</v>
      </c>
      <c r="E175" s="15" t="s">
        <v>0</v>
      </c>
      <c r="F175" s="15" t="s">
        <v>0</v>
      </c>
      <c r="G175" s="15" t="s">
        <v>0</v>
      </c>
      <c r="H175" s="15" t="s">
        <v>0</v>
      </c>
      <c r="I175" s="15" t="s">
        <v>0</v>
      </c>
      <c r="J175" s="15" t="s">
        <v>0</v>
      </c>
      <c r="K175" s="15" t="s">
        <v>0</v>
      </c>
      <c r="L175" s="15" t="s">
        <v>0</v>
      </c>
      <c r="M175" s="15" t="s">
        <v>0</v>
      </c>
      <c r="N175" s="15" t="s">
        <v>0</v>
      </c>
      <c r="O175" s="15" t="s">
        <v>0</v>
      </c>
      <c r="P175" s="15" t="s">
        <v>0</v>
      </c>
      <c r="Q175" s="15" t="s">
        <v>0</v>
      </c>
      <c r="R175" s="15" t="s">
        <v>0</v>
      </c>
      <c r="S175" s="16" t="s">
        <v>0</v>
      </c>
    </row>
    <row r="176" spans="1:19" x14ac:dyDescent="0.2">
      <c r="A176" s="21">
        <v>1</v>
      </c>
      <c r="B176" s="30">
        <v>101.4</v>
      </c>
      <c r="C176" s="30">
        <v>29.15</v>
      </c>
      <c r="D176" s="30">
        <v>22.64</v>
      </c>
      <c r="E176" s="30">
        <v>18.48</v>
      </c>
      <c r="F176" s="30">
        <v>96.8</v>
      </c>
      <c r="G176" s="30">
        <v>74.510000000000005</v>
      </c>
      <c r="H176" s="30">
        <v>51.07</v>
      </c>
      <c r="I176" s="30">
        <v>2.0234290000000001</v>
      </c>
      <c r="J176" s="30">
        <v>2.7929110000000001</v>
      </c>
      <c r="K176" s="30">
        <v>0.76948209999999995</v>
      </c>
      <c r="L176" s="30">
        <v>21.83</v>
      </c>
      <c r="M176" s="30">
        <v>16.84</v>
      </c>
      <c r="N176" s="30">
        <v>13</v>
      </c>
      <c r="O176" s="30">
        <v>1.5107079999999999</v>
      </c>
      <c r="P176" s="30">
        <v>3.8799169999999998</v>
      </c>
      <c r="Q176" s="30">
        <v>227.92670000000001</v>
      </c>
      <c r="R176" s="32">
        <v>0</v>
      </c>
      <c r="S176" s="30">
        <v>13.84</v>
      </c>
    </row>
    <row r="177" spans="1:19" x14ac:dyDescent="0.2">
      <c r="A177" s="21">
        <v>2</v>
      </c>
      <c r="B177" s="30">
        <v>101</v>
      </c>
      <c r="C177" s="30">
        <v>25.36</v>
      </c>
      <c r="D177" s="30">
        <v>20.079999999999998</v>
      </c>
      <c r="E177" s="30">
        <v>17.489999999999998</v>
      </c>
      <c r="F177" s="30">
        <v>99.4</v>
      </c>
      <c r="G177" s="30">
        <v>90.4</v>
      </c>
      <c r="H177" s="30">
        <v>67.91</v>
      </c>
      <c r="I177" s="30">
        <v>2.1084809999999998</v>
      </c>
      <c r="J177" s="30">
        <v>2.3743820000000002</v>
      </c>
      <c r="K177" s="30">
        <v>0.2659011</v>
      </c>
      <c r="L177" s="30">
        <v>20.55</v>
      </c>
      <c r="M177" s="30">
        <v>18.010000000000002</v>
      </c>
      <c r="N177" s="30">
        <v>16.190000000000001</v>
      </c>
      <c r="O177" s="30">
        <v>1.358724</v>
      </c>
      <c r="P177" s="30">
        <v>3.2429450000000002</v>
      </c>
      <c r="Q177" s="30">
        <v>128.36150000000001</v>
      </c>
      <c r="R177" s="32">
        <v>0</v>
      </c>
      <c r="S177" s="30">
        <v>10.73</v>
      </c>
    </row>
    <row r="178" spans="1:19" x14ac:dyDescent="0.2">
      <c r="A178" s="21">
        <v>3</v>
      </c>
      <c r="B178" s="30">
        <v>101.3</v>
      </c>
      <c r="C178" s="30">
        <v>24.42</v>
      </c>
      <c r="D178" s="30">
        <v>19.55</v>
      </c>
      <c r="E178" s="30">
        <v>16.36</v>
      </c>
      <c r="F178" s="30">
        <v>99.4</v>
      </c>
      <c r="G178" s="30">
        <v>90.5</v>
      </c>
      <c r="H178" s="30">
        <v>67.56</v>
      </c>
      <c r="I178" s="30">
        <v>2.0489440000000001</v>
      </c>
      <c r="J178" s="30">
        <v>2.2876099999999999</v>
      </c>
      <c r="K178" s="30">
        <v>0.23866570000000001</v>
      </c>
      <c r="L178" s="30">
        <v>19.989999999999998</v>
      </c>
      <c r="M178" s="30">
        <v>17.260000000000002</v>
      </c>
      <c r="N178" s="30">
        <v>14.64</v>
      </c>
      <c r="O178" s="30">
        <v>1.46</v>
      </c>
      <c r="P178" s="30">
        <v>2.82</v>
      </c>
      <c r="Q178" s="30">
        <v>242</v>
      </c>
      <c r="R178" s="32">
        <v>21.4</v>
      </c>
      <c r="S178" s="30">
        <v>6.335</v>
      </c>
    </row>
    <row r="179" spans="1:19" x14ac:dyDescent="0.2">
      <c r="A179" s="21">
        <v>4</v>
      </c>
      <c r="B179" s="30">
        <v>101.6</v>
      </c>
      <c r="C179" s="30">
        <v>20.46</v>
      </c>
      <c r="D179" s="30">
        <v>16.82</v>
      </c>
      <c r="E179" s="30">
        <v>13.01</v>
      </c>
      <c r="F179" s="30">
        <v>99.4</v>
      </c>
      <c r="G179" s="30">
        <v>89.1</v>
      </c>
      <c r="H179" s="30">
        <v>65.180000000000007</v>
      </c>
      <c r="I179" s="30">
        <v>1.7190620000000001</v>
      </c>
      <c r="J179" s="30">
        <v>1.9310449999999999</v>
      </c>
      <c r="K179" s="30">
        <v>0.21198249999999999</v>
      </c>
      <c r="L179" s="30">
        <v>17.82</v>
      </c>
      <c r="M179" s="30">
        <v>12.57</v>
      </c>
      <c r="N179" s="30">
        <v>2.4940000000000002</v>
      </c>
      <c r="O179" s="30">
        <v>1.37</v>
      </c>
      <c r="P179" s="30">
        <v>2.95</v>
      </c>
      <c r="Q179" s="30">
        <v>212.2</v>
      </c>
      <c r="R179" s="32">
        <v>1.8</v>
      </c>
      <c r="S179" s="30">
        <v>5.0910000000000002</v>
      </c>
    </row>
    <row r="180" spans="1:19" x14ac:dyDescent="0.2">
      <c r="A180" s="21">
        <v>5</v>
      </c>
      <c r="B180" s="22">
        <v>102.6</v>
      </c>
      <c r="C180" s="22">
        <v>18.03</v>
      </c>
      <c r="D180" s="22">
        <v>12.22</v>
      </c>
      <c r="E180" s="22">
        <v>5.7560000000000002</v>
      </c>
      <c r="F180" s="22">
        <v>83.8</v>
      </c>
      <c r="G180" s="22">
        <v>52.13</v>
      </c>
      <c r="H180" s="22">
        <v>26.32</v>
      </c>
      <c r="I180" s="22">
        <v>0.7237344</v>
      </c>
      <c r="J180" s="22">
        <v>1.4484459999999999</v>
      </c>
      <c r="K180" s="22">
        <v>0.72471110000000005</v>
      </c>
      <c r="L180" s="22">
        <v>5.2919999999999998</v>
      </c>
      <c r="M180" s="22">
        <v>-7.4950000000000001</v>
      </c>
      <c r="N180" s="22">
        <v>-14.46</v>
      </c>
      <c r="O180" s="22">
        <v>2.8361049999999999</v>
      </c>
      <c r="P180" s="22">
        <v>5.6321240000000001</v>
      </c>
      <c r="Q180" s="22">
        <v>242.3734</v>
      </c>
      <c r="R180" s="23">
        <v>0.2</v>
      </c>
      <c r="S180" s="22">
        <v>16.34</v>
      </c>
    </row>
    <row r="181" spans="1:19" x14ac:dyDescent="0.2">
      <c r="A181" s="21">
        <v>6</v>
      </c>
      <c r="B181" s="22">
        <v>102.7</v>
      </c>
      <c r="C181" s="22">
        <v>15.69</v>
      </c>
      <c r="D181" s="22">
        <v>7.7720000000000002</v>
      </c>
      <c r="E181" s="22">
        <v>1.53</v>
      </c>
      <c r="F181" s="22">
        <v>84.5</v>
      </c>
      <c r="G181" s="22">
        <v>58.77</v>
      </c>
      <c r="H181" s="22">
        <v>25.54</v>
      </c>
      <c r="I181" s="22">
        <v>0.58712660000000005</v>
      </c>
      <c r="J181" s="22">
        <v>1.1016760000000001</v>
      </c>
      <c r="K181" s="22">
        <v>0.51454929999999999</v>
      </c>
      <c r="L181" s="22">
        <v>-7.0910000000000002</v>
      </c>
      <c r="M181" s="22">
        <v>-11.44</v>
      </c>
      <c r="N181" s="22">
        <v>-17.41</v>
      </c>
      <c r="O181" s="22">
        <v>1.697225</v>
      </c>
      <c r="P181" s="22">
        <v>3.2696390000000002</v>
      </c>
      <c r="Q181" s="22">
        <v>232.30709999999999</v>
      </c>
      <c r="R181" s="23">
        <v>0</v>
      </c>
      <c r="S181" s="22">
        <v>16.84</v>
      </c>
    </row>
    <row r="182" spans="1:19" x14ac:dyDescent="0.2">
      <c r="A182" s="21">
        <v>7</v>
      </c>
      <c r="B182" s="22">
        <v>102.4</v>
      </c>
      <c r="C182" s="22">
        <v>20.66</v>
      </c>
      <c r="D182" s="22">
        <v>9.41</v>
      </c>
      <c r="E182" s="22">
        <v>0.318</v>
      </c>
      <c r="F182" s="22">
        <v>96.9</v>
      </c>
      <c r="G182" s="22">
        <v>62.8</v>
      </c>
      <c r="H182" s="22">
        <v>20.2</v>
      </c>
      <c r="I182" s="22">
        <v>0.65077910000000005</v>
      </c>
      <c r="J182" s="22">
        <v>1.295139</v>
      </c>
      <c r="K182" s="22">
        <v>0.64435989999999999</v>
      </c>
      <c r="L182" s="22">
        <v>-3.5619999999999998</v>
      </c>
      <c r="M182" s="22">
        <v>-9.4</v>
      </c>
      <c r="N182" s="22">
        <v>-15.65</v>
      </c>
      <c r="O182" s="22">
        <v>0.95553569999999999</v>
      </c>
      <c r="P182" s="22">
        <v>2.8623349999999999</v>
      </c>
      <c r="Q182" s="22">
        <v>168.9434</v>
      </c>
      <c r="R182" s="23">
        <v>0</v>
      </c>
      <c r="S182" s="22">
        <v>16.8</v>
      </c>
    </row>
    <row r="183" spans="1:19" x14ac:dyDescent="0.2">
      <c r="A183" s="21">
        <v>8</v>
      </c>
      <c r="B183" s="22">
        <v>102.3</v>
      </c>
      <c r="C183" s="22">
        <v>21.88</v>
      </c>
      <c r="D183" s="22">
        <v>12.74</v>
      </c>
      <c r="E183" s="22">
        <v>3.3660000000000001</v>
      </c>
      <c r="F183" s="22">
        <v>94.3</v>
      </c>
      <c r="G183" s="22">
        <v>64.91</v>
      </c>
      <c r="H183" s="22">
        <v>33.159999999999997</v>
      </c>
      <c r="I183" s="22">
        <v>0.90585320000000003</v>
      </c>
      <c r="J183" s="22">
        <v>1.5629679999999999</v>
      </c>
      <c r="K183" s="22">
        <v>0.65711470000000005</v>
      </c>
      <c r="L183" s="22">
        <v>1.399</v>
      </c>
      <c r="M183" s="22">
        <v>-2.2909999999999999</v>
      </c>
      <c r="N183" s="22">
        <v>-7.5179999999999998</v>
      </c>
      <c r="O183" s="22">
        <v>1.7804199999999999</v>
      </c>
      <c r="P183" s="22">
        <v>4.9016789999999997</v>
      </c>
      <c r="Q183" s="22">
        <v>150.24109999999999</v>
      </c>
      <c r="R183" s="23">
        <v>0</v>
      </c>
      <c r="S183" s="22">
        <v>16.670000000000002</v>
      </c>
    </row>
    <row r="184" spans="1:19" x14ac:dyDescent="0.2">
      <c r="A184" s="21">
        <v>9</v>
      </c>
      <c r="B184" s="22">
        <v>102.1</v>
      </c>
      <c r="C184" s="22">
        <v>26.23</v>
      </c>
      <c r="D184" s="22">
        <v>14.8</v>
      </c>
      <c r="E184" s="22">
        <v>4.5250000000000004</v>
      </c>
      <c r="F184" s="22">
        <v>99.3</v>
      </c>
      <c r="G184" s="22">
        <v>67.77</v>
      </c>
      <c r="H184" s="22">
        <v>23.54</v>
      </c>
      <c r="I184" s="22">
        <v>1.035123</v>
      </c>
      <c r="J184" s="22">
        <v>1.841996</v>
      </c>
      <c r="K184" s="22">
        <v>0.80687359999999997</v>
      </c>
      <c r="L184" s="22">
        <v>6.5119999999999996</v>
      </c>
      <c r="M184" s="22">
        <v>0.68500000000000005</v>
      </c>
      <c r="N184" s="22">
        <v>-5.57</v>
      </c>
      <c r="O184" s="22">
        <v>1.147942</v>
      </c>
      <c r="P184" s="22">
        <v>3.9053879999999999</v>
      </c>
      <c r="Q184" s="22">
        <v>172.15110000000001</v>
      </c>
      <c r="R184" s="23">
        <v>0</v>
      </c>
      <c r="S184" s="22">
        <v>16.670000000000002</v>
      </c>
    </row>
    <row r="185" spans="1:19" x14ac:dyDescent="0.2">
      <c r="A185" s="21">
        <v>10</v>
      </c>
      <c r="B185" s="22">
        <v>101.8</v>
      </c>
      <c r="C185" s="22">
        <v>27.3</v>
      </c>
      <c r="D185" s="22">
        <v>16.8</v>
      </c>
      <c r="E185" s="22">
        <v>6.69</v>
      </c>
      <c r="F185" s="22">
        <v>99.7</v>
      </c>
      <c r="G185" s="22">
        <v>67.84</v>
      </c>
      <c r="H185" s="22">
        <v>31.6</v>
      </c>
      <c r="I185" s="22">
        <v>1.1957770000000001</v>
      </c>
      <c r="J185" s="22">
        <v>2.0755650000000001</v>
      </c>
      <c r="K185" s="22">
        <v>0.87978800000000001</v>
      </c>
      <c r="L185" s="22">
        <v>9.17</v>
      </c>
      <c r="M185" s="22">
        <v>4.0010000000000003</v>
      </c>
      <c r="N185" s="22">
        <v>-1.363</v>
      </c>
      <c r="O185" s="22">
        <v>1.292214</v>
      </c>
      <c r="P185" s="22">
        <v>4.2320580000000003</v>
      </c>
      <c r="Q185" s="22">
        <v>179.05430000000001</v>
      </c>
      <c r="R185" s="23">
        <v>0</v>
      </c>
      <c r="S185" s="22">
        <v>16.12</v>
      </c>
    </row>
    <row r="186" spans="1:19" x14ac:dyDescent="0.2">
      <c r="A186" s="21">
        <v>11</v>
      </c>
      <c r="B186" s="22">
        <v>101.7</v>
      </c>
      <c r="C186" s="22">
        <v>28.53</v>
      </c>
      <c r="D186" s="22">
        <v>18.89</v>
      </c>
      <c r="E186" s="22">
        <v>9.11</v>
      </c>
      <c r="F186" s="22">
        <v>98.2</v>
      </c>
      <c r="G186" s="22">
        <v>61.59</v>
      </c>
      <c r="H186" s="22">
        <v>27.33</v>
      </c>
      <c r="I186" s="22">
        <v>1.222987</v>
      </c>
      <c r="J186" s="22">
        <v>2.3343829999999999</v>
      </c>
      <c r="K186" s="22">
        <v>1.1113960000000001</v>
      </c>
      <c r="L186" s="22">
        <v>10.5</v>
      </c>
      <c r="M186" s="22">
        <v>4.5659999999999998</v>
      </c>
      <c r="N186" s="22">
        <v>0.94799999999999995</v>
      </c>
      <c r="O186" s="22">
        <v>1.5198449999999999</v>
      </c>
      <c r="P186" s="22">
        <v>4.621747</v>
      </c>
      <c r="Q186" s="22">
        <v>156.97730000000001</v>
      </c>
      <c r="R186" s="23">
        <v>0</v>
      </c>
      <c r="S186" s="22">
        <v>15.98</v>
      </c>
    </row>
    <row r="187" spans="1:19" x14ac:dyDescent="0.2">
      <c r="A187" s="21">
        <v>12</v>
      </c>
      <c r="B187" s="22">
        <v>101.8</v>
      </c>
      <c r="C187" s="22">
        <v>28.67</v>
      </c>
      <c r="D187" s="22">
        <v>20.99</v>
      </c>
      <c r="E187" s="22">
        <v>14.85</v>
      </c>
      <c r="F187" s="22">
        <v>71.900000000000006</v>
      </c>
      <c r="G187" s="22">
        <v>47.06</v>
      </c>
      <c r="H187" s="22">
        <v>25.21</v>
      </c>
      <c r="I187" s="22">
        <v>1.1206149999999999</v>
      </c>
      <c r="J187" s="22">
        <v>2.5640390000000002</v>
      </c>
      <c r="K187" s="22">
        <v>1.443424</v>
      </c>
      <c r="L187" s="22">
        <v>5.6390000000000002</v>
      </c>
      <c r="M187" s="22">
        <v>2.56</v>
      </c>
      <c r="N187" s="22">
        <v>-1.278</v>
      </c>
      <c r="O187" s="22">
        <v>1.5335300000000001</v>
      </c>
      <c r="P187" s="22">
        <v>4.087224</v>
      </c>
      <c r="Q187" s="22">
        <v>130.64949999999999</v>
      </c>
      <c r="R187" s="23">
        <v>0</v>
      </c>
      <c r="S187" s="22">
        <v>15.63</v>
      </c>
    </row>
    <row r="188" spans="1:19" x14ac:dyDescent="0.2">
      <c r="A188" s="21">
        <v>13</v>
      </c>
      <c r="B188" s="22">
        <v>101.6</v>
      </c>
      <c r="C188" s="22">
        <v>30.18</v>
      </c>
      <c r="D188" s="22">
        <v>21.27</v>
      </c>
      <c r="E188" s="22">
        <v>11.45</v>
      </c>
      <c r="F188" s="22">
        <v>90.3</v>
      </c>
      <c r="G188" s="22">
        <v>52.64</v>
      </c>
      <c r="H188" s="22">
        <v>26.97</v>
      </c>
      <c r="I188" s="22">
        <v>1.2510289999999999</v>
      </c>
      <c r="J188" s="22">
        <v>2.6498879999999998</v>
      </c>
      <c r="K188" s="22">
        <v>1.3988590000000001</v>
      </c>
      <c r="L188" s="22">
        <v>9.18</v>
      </c>
      <c r="M188" s="22">
        <v>5.1059999999999999</v>
      </c>
      <c r="N188" s="22">
        <v>2.1669999999999998</v>
      </c>
      <c r="O188" s="22">
        <v>1.507625</v>
      </c>
      <c r="P188" s="22">
        <v>4.0950959999999998</v>
      </c>
      <c r="Q188" s="22">
        <v>158.75649999999999</v>
      </c>
      <c r="R188" s="23">
        <v>0</v>
      </c>
      <c r="S188" s="22">
        <v>13.91</v>
      </c>
    </row>
    <row r="189" spans="1:19" x14ac:dyDescent="0.2">
      <c r="A189" s="21">
        <v>14</v>
      </c>
      <c r="B189" s="22">
        <v>101.6</v>
      </c>
      <c r="C189" s="22">
        <v>32.1</v>
      </c>
      <c r="D189" s="22">
        <v>23.92</v>
      </c>
      <c r="E189" s="22">
        <v>18.399999999999999</v>
      </c>
      <c r="F189" s="22">
        <v>68.150000000000006</v>
      </c>
      <c r="G189" s="22">
        <v>45.06</v>
      </c>
      <c r="H189" s="22">
        <v>19.39</v>
      </c>
      <c r="I189" s="22">
        <v>1.284754</v>
      </c>
      <c r="J189" s="22">
        <v>3.0508929999999999</v>
      </c>
      <c r="K189" s="22">
        <v>1.7661389999999999</v>
      </c>
      <c r="L189" s="22">
        <v>8.77</v>
      </c>
      <c r="M189" s="22">
        <v>5.6849999999999996</v>
      </c>
      <c r="N189" s="22">
        <v>-2.2850000000000001</v>
      </c>
      <c r="O189" s="22">
        <v>1.9130750000000001</v>
      </c>
      <c r="P189" s="22">
        <v>5.3056549999999998</v>
      </c>
      <c r="Q189" s="22">
        <v>111.0553</v>
      </c>
      <c r="R189" s="23">
        <v>0</v>
      </c>
      <c r="S189" s="22">
        <v>15.33</v>
      </c>
    </row>
    <row r="190" spans="1:19" x14ac:dyDescent="0.2">
      <c r="A190" s="21">
        <v>15</v>
      </c>
      <c r="B190" s="22">
        <v>101.9</v>
      </c>
      <c r="C190" s="22">
        <v>19.63</v>
      </c>
      <c r="D190" s="22">
        <v>17.77</v>
      </c>
      <c r="E190" s="22">
        <v>14.85</v>
      </c>
      <c r="F190" s="22">
        <v>99.5</v>
      </c>
      <c r="G190" s="22">
        <v>88.5</v>
      </c>
      <c r="H190" s="22">
        <v>66.790000000000006</v>
      </c>
      <c r="I190" s="22">
        <v>1.7931029999999999</v>
      </c>
      <c r="J190" s="22">
        <v>2.0365479999999998</v>
      </c>
      <c r="K190" s="22">
        <v>0.24344579999999999</v>
      </c>
      <c r="L190" s="22">
        <v>17.54</v>
      </c>
      <c r="M190" s="22">
        <v>13.79</v>
      </c>
      <c r="N190" s="22">
        <v>8.11</v>
      </c>
      <c r="O190" s="22"/>
      <c r="P190" s="22"/>
      <c r="Q190" s="22"/>
      <c r="R190" s="23">
        <v>6.2</v>
      </c>
      <c r="S190" s="22">
        <v>1.5289999999999999</v>
      </c>
    </row>
    <row r="191" spans="1:19" x14ac:dyDescent="0.2">
      <c r="A191" s="21">
        <v>16</v>
      </c>
      <c r="B191" s="22">
        <v>102.2</v>
      </c>
      <c r="C191" s="22">
        <v>21.52</v>
      </c>
      <c r="D191" s="22">
        <v>16.8</v>
      </c>
      <c r="E191" s="22">
        <v>10.61</v>
      </c>
      <c r="F191" s="22">
        <v>82.4</v>
      </c>
      <c r="G191" s="22">
        <v>53.3</v>
      </c>
      <c r="H191" s="22">
        <v>27.75</v>
      </c>
      <c r="I191" s="22">
        <v>0.97892179999999995</v>
      </c>
      <c r="J191" s="22">
        <v>1.9551860000000001</v>
      </c>
      <c r="K191" s="22">
        <v>0.97626380000000001</v>
      </c>
      <c r="L191" s="22">
        <v>7.0990000000000002</v>
      </c>
      <c r="M191" s="22">
        <v>-0.55600000000000005</v>
      </c>
      <c r="N191" s="22">
        <v>-8.08</v>
      </c>
      <c r="O191" s="22">
        <v>2.1686160000000001</v>
      </c>
      <c r="P191" s="22">
        <v>3.2241490000000002</v>
      </c>
      <c r="Q191" s="22">
        <v>185.899</v>
      </c>
      <c r="R191" s="23">
        <v>0</v>
      </c>
      <c r="S191" s="22">
        <v>13.82</v>
      </c>
    </row>
    <row r="192" spans="1:19" x14ac:dyDescent="0.2">
      <c r="A192" s="21">
        <v>17</v>
      </c>
      <c r="B192" s="22">
        <v>102.3</v>
      </c>
      <c r="C192" s="22">
        <v>21.49</v>
      </c>
      <c r="D192" s="22">
        <v>14.76</v>
      </c>
      <c r="E192" s="22">
        <v>9.75</v>
      </c>
      <c r="F192" s="22">
        <v>80.099999999999994</v>
      </c>
      <c r="G192" s="22">
        <v>56</v>
      </c>
      <c r="H192" s="22">
        <v>29.9</v>
      </c>
      <c r="I192" s="22">
        <v>0.89959389999999995</v>
      </c>
      <c r="J192" s="22">
        <v>1.719565</v>
      </c>
      <c r="K192" s="22">
        <v>0.81997149999999996</v>
      </c>
      <c r="L192" s="22">
        <v>1.19</v>
      </c>
      <c r="M192" s="22">
        <v>-2.4159999999999999</v>
      </c>
      <c r="N192" s="22">
        <v>-6.7290000000000001</v>
      </c>
      <c r="O192" s="22">
        <v>2.995304</v>
      </c>
      <c r="P192" s="22">
        <v>6.8835819999999996</v>
      </c>
      <c r="Q192" s="22">
        <v>114.7261</v>
      </c>
      <c r="R192" s="23">
        <v>0</v>
      </c>
      <c r="S192" s="22">
        <v>16.62</v>
      </c>
    </row>
    <row r="193" spans="1:19" x14ac:dyDescent="0.2">
      <c r="A193" s="21">
        <v>18</v>
      </c>
      <c r="B193" s="22">
        <v>102.2</v>
      </c>
      <c r="C193" s="22">
        <v>21.92</v>
      </c>
      <c r="D193" s="22">
        <v>16.649999999999999</v>
      </c>
      <c r="E193" s="22">
        <v>10.210000000000001</v>
      </c>
      <c r="F193" s="22">
        <v>90</v>
      </c>
      <c r="G193" s="22">
        <v>63.77</v>
      </c>
      <c r="H193" s="22">
        <v>43.6</v>
      </c>
      <c r="I193" s="22">
        <v>1.171611</v>
      </c>
      <c r="J193" s="22">
        <v>1.9486319999999999</v>
      </c>
      <c r="K193" s="22">
        <v>0.77702110000000002</v>
      </c>
      <c r="L193" s="22">
        <v>7.1630000000000003</v>
      </c>
      <c r="M193" s="22">
        <v>3.5819999999999999</v>
      </c>
      <c r="N193" s="22">
        <v>0.64200000000000002</v>
      </c>
      <c r="O193" s="22">
        <v>3.1934290000000001</v>
      </c>
      <c r="P193" s="22">
        <v>6.4241349999999997</v>
      </c>
      <c r="Q193" s="22">
        <v>105.1444</v>
      </c>
      <c r="R193" s="23">
        <v>0</v>
      </c>
      <c r="S193" s="22">
        <v>10.43</v>
      </c>
    </row>
    <row r="194" spans="1:19" x14ac:dyDescent="0.2">
      <c r="A194" s="21">
        <v>19</v>
      </c>
      <c r="B194" s="22">
        <v>102.1</v>
      </c>
      <c r="C194" s="22">
        <v>23.59</v>
      </c>
      <c r="D194" s="22">
        <v>18.78</v>
      </c>
      <c r="E194" s="22">
        <v>14.81</v>
      </c>
      <c r="F194" s="22">
        <v>86.3</v>
      </c>
      <c r="G194" s="22">
        <v>63.03</v>
      </c>
      <c r="H194" s="22">
        <v>43.08</v>
      </c>
      <c r="I194" s="22">
        <v>1.352133</v>
      </c>
      <c r="J194" s="22">
        <v>2.1893660000000001</v>
      </c>
      <c r="K194" s="22">
        <v>0.83723320000000001</v>
      </c>
      <c r="L194" s="22">
        <v>11.04</v>
      </c>
      <c r="M194" s="22">
        <v>6.88</v>
      </c>
      <c r="N194" s="22">
        <v>2.899</v>
      </c>
      <c r="O194" s="22">
        <v>2.525417</v>
      </c>
      <c r="P194" s="22">
        <v>6.0956720000000004</v>
      </c>
      <c r="Q194" s="22">
        <v>145.452</v>
      </c>
      <c r="R194" s="23">
        <v>0</v>
      </c>
      <c r="S194" s="22">
        <v>10.210000000000001</v>
      </c>
    </row>
    <row r="195" spans="1:19" x14ac:dyDescent="0.2">
      <c r="A195" s="21">
        <v>20</v>
      </c>
      <c r="B195" s="22">
        <v>101.8</v>
      </c>
      <c r="C195" s="22">
        <v>27.42</v>
      </c>
      <c r="D195" s="22">
        <v>21.32</v>
      </c>
      <c r="E195" s="22">
        <v>16.95</v>
      </c>
      <c r="F195" s="22">
        <v>82.8</v>
      </c>
      <c r="G195" s="22">
        <v>58.46</v>
      </c>
      <c r="H195" s="22">
        <v>37.229999999999997</v>
      </c>
      <c r="I195" s="22">
        <v>1.444644</v>
      </c>
      <c r="J195" s="22">
        <v>2.5752000000000002</v>
      </c>
      <c r="K195" s="22">
        <v>1.1305559999999999</v>
      </c>
      <c r="L195" s="22">
        <v>11.71</v>
      </c>
      <c r="M195" s="22">
        <v>8.52</v>
      </c>
      <c r="N195" s="22">
        <v>6.101</v>
      </c>
      <c r="O195" s="22">
        <v>3.360973</v>
      </c>
      <c r="P195" s="22">
        <v>6.483536</v>
      </c>
      <c r="Q195" s="22">
        <v>87.718789999999998</v>
      </c>
      <c r="R195" s="23">
        <v>0.2</v>
      </c>
      <c r="S195" s="22">
        <v>13.96</v>
      </c>
    </row>
    <row r="196" spans="1:19" x14ac:dyDescent="0.2">
      <c r="A196" s="21">
        <v>21</v>
      </c>
      <c r="B196" s="22">
        <v>101.6</v>
      </c>
      <c r="C196" s="22">
        <v>28.51</v>
      </c>
      <c r="D196" s="22">
        <v>21.57</v>
      </c>
      <c r="E196" s="22">
        <v>16.600000000000001</v>
      </c>
      <c r="F196" s="22">
        <v>69.27</v>
      </c>
      <c r="G196" s="22">
        <v>52.62</v>
      </c>
      <c r="H196" s="22">
        <v>33.200000000000003</v>
      </c>
      <c r="I196" s="22">
        <v>1.3234440000000001</v>
      </c>
      <c r="J196" s="22">
        <v>2.6287739999999999</v>
      </c>
      <c r="K196" s="22">
        <v>1.305329</v>
      </c>
      <c r="L196" s="22">
        <v>8.7799999999999994</v>
      </c>
      <c r="M196" s="22">
        <v>6.4569999999999999</v>
      </c>
      <c r="N196" s="22">
        <v>4.1900000000000004</v>
      </c>
      <c r="O196" s="22">
        <v>4.21455</v>
      </c>
      <c r="P196" s="22">
        <v>8.2681690000000003</v>
      </c>
      <c r="Q196" s="22">
        <v>79.281279999999995</v>
      </c>
      <c r="R196" s="23">
        <v>0</v>
      </c>
      <c r="S196" s="22">
        <v>13.89</v>
      </c>
    </row>
    <row r="197" spans="1:19" x14ac:dyDescent="0.2">
      <c r="A197" s="21">
        <v>22</v>
      </c>
      <c r="B197" s="22">
        <v>101.9</v>
      </c>
      <c r="C197" s="22">
        <v>29.29</v>
      </c>
      <c r="D197" s="22">
        <v>22.47</v>
      </c>
      <c r="E197" s="22">
        <v>16.920000000000002</v>
      </c>
      <c r="F197" s="22">
        <v>68.959999999999994</v>
      </c>
      <c r="G197" s="22">
        <v>53.99</v>
      </c>
      <c r="H197" s="22">
        <v>34.01</v>
      </c>
      <c r="I197" s="22">
        <v>1.4374210000000001</v>
      </c>
      <c r="J197" s="22">
        <v>2.7824</v>
      </c>
      <c r="K197" s="22">
        <v>1.3449789999999999</v>
      </c>
      <c r="L197" s="22">
        <v>10.84</v>
      </c>
      <c r="M197" s="22">
        <v>8.4</v>
      </c>
      <c r="N197" s="22">
        <v>5.9820000000000002</v>
      </c>
      <c r="O197" s="22">
        <v>3.6334599999999999</v>
      </c>
      <c r="P197" s="22">
        <v>7.210019</v>
      </c>
      <c r="Q197" s="22">
        <v>64.785110000000003</v>
      </c>
      <c r="R197" s="23">
        <v>0</v>
      </c>
      <c r="S197" s="22">
        <v>13.3</v>
      </c>
    </row>
    <row r="198" spans="1:19" x14ac:dyDescent="0.2">
      <c r="A198" s="21">
        <v>23</v>
      </c>
      <c r="B198" s="22">
        <v>101.9</v>
      </c>
      <c r="C198" s="22">
        <v>30.6</v>
      </c>
      <c r="D198" s="22">
        <v>23.11</v>
      </c>
      <c r="E198" s="22">
        <v>16.760000000000002</v>
      </c>
      <c r="F198" s="22">
        <v>80.3</v>
      </c>
      <c r="G198" s="22">
        <v>54.81</v>
      </c>
      <c r="H198" s="22">
        <v>31.22</v>
      </c>
      <c r="I198" s="22">
        <v>1.4780800000000001</v>
      </c>
      <c r="J198" s="22">
        <v>2.914539</v>
      </c>
      <c r="K198" s="22">
        <v>1.4364589999999999</v>
      </c>
      <c r="L198" s="22">
        <v>11.61</v>
      </c>
      <c r="M198" s="22">
        <v>9.09</v>
      </c>
      <c r="N198" s="22">
        <v>6.351</v>
      </c>
      <c r="O198" s="22">
        <v>2.956464</v>
      </c>
      <c r="P198" s="22">
        <v>7.7488219999999997</v>
      </c>
      <c r="Q198" s="22">
        <v>78.354770000000002</v>
      </c>
      <c r="R198" s="23">
        <v>0</v>
      </c>
      <c r="S198" s="22">
        <v>16.38</v>
      </c>
    </row>
    <row r="199" spans="1:19" x14ac:dyDescent="0.2">
      <c r="A199" s="21">
        <v>24</v>
      </c>
      <c r="B199" s="22">
        <v>102</v>
      </c>
      <c r="C199" s="22">
        <v>29.46</v>
      </c>
      <c r="D199" s="22">
        <v>21.41</v>
      </c>
      <c r="E199" s="22">
        <v>14.58</v>
      </c>
      <c r="F199" s="22">
        <v>97.9</v>
      </c>
      <c r="G199" s="22">
        <v>63.28</v>
      </c>
      <c r="H199" s="22">
        <v>32.97</v>
      </c>
      <c r="I199" s="22">
        <v>1.5359769999999999</v>
      </c>
      <c r="J199" s="22">
        <v>2.6330589999999998</v>
      </c>
      <c r="K199" s="22">
        <v>1.0970819999999999</v>
      </c>
      <c r="L199" s="22">
        <v>15.1</v>
      </c>
      <c r="M199" s="22">
        <v>9.92</v>
      </c>
      <c r="N199" s="22">
        <v>6.3319999999999999</v>
      </c>
      <c r="O199" s="22">
        <v>2.2377280000000002</v>
      </c>
      <c r="P199" s="22">
        <v>4.3615019999999998</v>
      </c>
      <c r="Q199" s="22">
        <v>163.71459999999999</v>
      </c>
      <c r="R199" s="23">
        <v>0</v>
      </c>
      <c r="S199" s="22">
        <v>15.05</v>
      </c>
    </row>
    <row r="200" spans="1:19" x14ac:dyDescent="0.2">
      <c r="A200" s="21">
        <v>25</v>
      </c>
      <c r="B200" s="22">
        <v>102.2</v>
      </c>
      <c r="C200" s="22">
        <v>28.95</v>
      </c>
      <c r="D200" s="22">
        <v>18.77</v>
      </c>
      <c r="E200" s="22">
        <v>14.13</v>
      </c>
      <c r="F200" s="22">
        <v>99.6</v>
      </c>
      <c r="G200" s="22">
        <v>82.4</v>
      </c>
      <c r="H200" s="22">
        <v>39.08</v>
      </c>
      <c r="I200" s="22">
        <v>1.712477</v>
      </c>
      <c r="J200" s="22">
        <v>2.2468870000000001</v>
      </c>
      <c r="K200" s="22">
        <v>0.53441019999999995</v>
      </c>
      <c r="L200" s="22">
        <v>14.54</v>
      </c>
      <c r="M200" s="22">
        <v>12.71</v>
      </c>
      <c r="N200" s="22">
        <v>10.119999999999999</v>
      </c>
      <c r="O200" s="22">
        <v>2.6085660000000002</v>
      </c>
      <c r="P200" s="22">
        <v>6.0280389999999997</v>
      </c>
      <c r="Q200" s="22">
        <v>212.0249</v>
      </c>
      <c r="R200" s="23">
        <v>0</v>
      </c>
      <c r="S200" s="22">
        <v>12.44</v>
      </c>
    </row>
    <row r="201" spans="1:19" x14ac:dyDescent="0.2">
      <c r="A201" s="21">
        <v>26</v>
      </c>
      <c r="B201" s="22">
        <v>102.5</v>
      </c>
      <c r="C201" s="22">
        <v>19.73</v>
      </c>
      <c r="D201" s="22">
        <v>14.98</v>
      </c>
      <c r="E201" s="22">
        <v>12.64</v>
      </c>
      <c r="F201" s="22">
        <v>99.6</v>
      </c>
      <c r="G201" s="22">
        <v>88.8</v>
      </c>
      <c r="H201" s="22">
        <v>68.89</v>
      </c>
      <c r="I201" s="22">
        <v>1.5006379999999999</v>
      </c>
      <c r="J201" s="22">
        <v>1.718817</v>
      </c>
      <c r="K201" s="22">
        <v>0.2181794</v>
      </c>
      <c r="L201" s="22">
        <v>12.07</v>
      </c>
      <c r="M201" s="22">
        <v>9.4600000000000009</v>
      </c>
      <c r="N201" s="22">
        <v>7.484</v>
      </c>
      <c r="O201" s="22">
        <v>2.5942789999999998</v>
      </c>
      <c r="P201" s="22">
        <v>5.3299700000000003</v>
      </c>
      <c r="Q201" s="22">
        <v>244.005</v>
      </c>
      <c r="R201" s="23">
        <v>0</v>
      </c>
      <c r="S201" s="22">
        <v>8.25</v>
      </c>
    </row>
    <row r="202" spans="1:19" x14ac:dyDescent="0.2">
      <c r="A202" s="21">
        <v>27</v>
      </c>
      <c r="B202" s="22">
        <v>102.3</v>
      </c>
      <c r="C202" s="22">
        <v>21.76</v>
      </c>
      <c r="D202" s="22">
        <v>14.43</v>
      </c>
      <c r="E202" s="22">
        <v>11.06</v>
      </c>
      <c r="F202" s="22">
        <v>99.6</v>
      </c>
      <c r="G202" s="22">
        <v>83.7</v>
      </c>
      <c r="H202" s="22">
        <v>53.65</v>
      </c>
      <c r="I202" s="22">
        <v>1.3462989999999999</v>
      </c>
      <c r="J202" s="22">
        <v>1.6799710000000001</v>
      </c>
      <c r="K202" s="22">
        <v>0.33367200000000002</v>
      </c>
      <c r="L202" s="22">
        <v>8.9600000000000009</v>
      </c>
      <c r="M202" s="22">
        <v>6.8550000000000004</v>
      </c>
      <c r="N202" s="22">
        <v>4.8250000000000002</v>
      </c>
      <c r="O202" s="22">
        <v>2.2245629999999998</v>
      </c>
      <c r="P202" s="22">
        <v>3.0758160000000001</v>
      </c>
      <c r="Q202" s="22">
        <v>254.98339999999999</v>
      </c>
      <c r="R202" s="23">
        <v>0</v>
      </c>
      <c r="S202" s="22">
        <v>12.43</v>
      </c>
    </row>
    <row r="203" spans="1:19" x14ac:dyDescent="0.2">
      <c r="A203" s="21">
        <v>28</v>
      </c>
      <c r="B203" s="22">
        <v>102</v>
      </c>
      <c r="C203" s="22">
        <v>28.75</v>
      </c>
      <c r="D203" s="22">
        <v>18.18</v>
      </c>
      <c r="E203" s="22">
        <v>8.94</v>
      </c>
      <c r="F203" s="22">
        <v>99.7</v>
      </c>
      <c r="G203" s="22">
        <v>73.38</v>
      </c>
      <c r="H203" s="22">
        <v>38.909999999999997</v>
      </c>
      <c r="I203" s="22">
        <v>1.4520660000000001</v>
      </c>
      <c r="J203" s="22">
        <v>2.2763979999999999</v>
      </c>
      <c r="K203" s="22">
        <v>0.82433190000000001</v>
      </c>
      <c r="L203" s="22">
        <v>14.17</v>
      </c>
      <c r="M203" s="22">
        <v>8.4700000000000006</v>
      </c>
      <c r="N203" s="22">
        <v>2.9510000000000001</v>
      </c>
      <c r="O203" s="22">
        <v>1.477104</v>
      </c>
      <c r="P203" s="22">
        <v>4.4403199999999998</v>
      </c>
      <c r="Q203" s="22">
        <v>155.95349999999999</v>
      </c>
      <c r="R203" s="23">
        <v>0</v>
      </c>
      <c r="S203" s="22">
        <v>16.02</v>
      </c>
    </row>
    <row r="204" spans="1:19" x14ac:dyDescent="0.2">
      <c r="A204" s="21">
        <v>29</v>
      </c>
      <c r="B204" s="22">
        <v>101.8</v>
      </c>
      <c r="C204" s="22">
        <v>29.33</v>
      </c>
      <c r="D204" s="22">
        <v>21.64</v>
      </c>
      <c r="E204" s="22">
        <v>13.93</v>
      </c>
      <c r="F204" s="22">
        <v>94.1</v>
      </c>
      <c r="G204" s="22">
        <v>58.22</v>
      </c>
      <c r="H204" s="22">
        <v>25.84</v>
      </c>
      <c r="I204" s="22">
        <v>1.4195420000000001</v>
      </c>
      <c r="J204" s="22">
        <v>2.6676000000000002</v>
      </c>
      <c r="K204" s="22">
        <v>1.248057</v>
      </c>
      <c r="L204" s="22">
        <v>13.5</v>
      </c>
      <c r="M204" s="22">
        <v>8.02</v>
      </c>
      <c r="N204" s="22">
        <v>0.82599999999999996</v>
      </c>
      <c r="O204" s="22">
        <v>2.136228</v>
      </c>
      <c r="P204" s="22">
        <v>5.9853610000000002</v>
      </c>
      <c r="Q204" s="22">
        <v>95.627020000000002</v>
      </c>
      <c r="R204" s="23">
        <v>0</v>
      </c>
      <c r="S204" s="22">
        <v>15.57</v>
      </c>
    </row>
    <row r="205" spans="1:19" x14ac:dyDescent="0.2">
      <c r="A205" s="21">
        <v>30</v>
      </c>
      <c r="B205" s="22">
        <v>101.9</v>
      </c>
      <c r="C205" s="22">
        <v>28.67</v>
      </c>
      <c r="D205" s="22">
        <v>20.52</v>
      </c>
      <c r="E205" s="22">
        <v>14.12</v>
      </c>
      <c r="F205" s="22">
        <v>90.2</v>
      </c>
      <c r="G205" s="22">
        <v>65.19</v>
      </c>
      <c r="H205" s="22">
        <v>33.979999999999997</v>
      </c>
      <c r="I205" s="22">
        <v>1.5057910000000001</v>
      </c>
      <c r="J205" s="22">
        <v>2.4888940000000002</v>
      </c>
      <c r="K205" s="22">
        <v>0.98310330000000001</v>
      </c>
      <c r="L205" s="22">
        <v>14.1</v>
      </c>
      <c r="M205" s="22">
        <v>9.52</v>
      </c>
      <c r="N205" s="22">
        <v>5.8920000000000003</v>
      </c>
      <c r="O205" s="22">
        <v>1.5053810000000001</v>
      </c>
      <c r="P205" s="22">
        <v>4.2686279999999996</v>
      </c>
      <c r="Q205" s="22">
        <v>155.51669999999999</v>
      </c>
      <c r="R205" s="23">
        <v>0</v>
      </c>
      <c r="S205" s="22">
        <v>15.78</v>
      </c>
    </row>
    <row r="206" spans="1:19" x14ac:dyDescent="0.2">
      <c r="A206" s="21">
        <v>31</v>
      </c>
      <c r="B206" s="22">
        <v>101.5</v>
      </c>
      <c r="C206" s="22">
        <v>29.76</v>
      </c>
      <c r="D206" s="22">
        <v>20.190000000000001</v>
      </c>
      <c r="E206" s="22">
        <v>11.59</v>
      </c>
      <c r="F206" s="22">
        <v>99.6</v>
      </c>
      <c r="G206" s="22">
        <v>66</v>
      </c>
      <c r="H206" s="22">
        <v>28.13</v>
      </c>
      <c r="I206" s="22">
        <v>1.4264319999999999</v>
      </c>
      <c r="J206" s="22">
        <v>2.5166650000000002</v>
      </c>
      <c r="K206" s="22">
        <v>1.0902320000000001</v>
      </c>
      <c r="L206" s="22">
        <v>13.08</v>
      </c>
      <c r="M206" s="22">
        <v>8.19</v>
      </c>
      <c r="N206" s="22">
        <v>3.0459999999999998</v>
      </c>
      <c r="O206" s="22">
        <v>1.1008169999999999</v>
      </c>
      <c r="P206" s="22">
        <v>3.5531009999999998</v>
      </c>
      <c r="Q206" s="22">
        <v>121.626</v>
      </c>
      <c r="R206" s="23">
        <v>0</v>
      </c>
      <c r="S206" s="22">
        <v>17.43</v>
      </c>
    </row>
    <row r="207" spans="1:19" x14ac:dyDescent="0.2"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</row>
    <row r="208" spans="1:19" x14ac:dyDescent="0.2">
      <c r="A208" s="14" t="s">
        <v>0</v>
      </c>
      <c r="B208" s="15" t="s">
        <v>0</v>
      </c>
      <c r="C208" s="15" t="s">
        <v>0</v>
      </c>
      <c r="D208" s="15" t="s">
        <v>0</v>
      </c>
      <c r="E208" s="15" t="s">
        <v>0</v>
      </c>
      <c r="F208" s="15" t="s">
        <v>0</v>
      </c>
      <c r="G208" s="15" t="s">
        <v>0</v>
      </c>
      <c r="H208" s="15" t="s">
        <v>0</v>
      </c>
      <c r="I208" s="15" t="s">
        <v>0</v>
      </c>
      <c r="J208" s="15" t="s">
        <v>0</v>
      </c>
      <c r="K208" s="15" t="s">
        <v>0</v>
      </c>
      <c r="L208" s="15" t="s">
        <v>0</v>
      </c>
      <c r="M208" s="15" t="s">
        <v>0</v>
      </c>
      <c r="N208" s="15" t="s">
        <v>0</v>
      </c>
      <c r="O208" s="15" t="s">
        <v>0</v>
      </c>
      <c r="P208" s="15" t="s">
        <v>0</v>
      </c>
      <c r="Q208" s="15" t="s">
        <v>0</v>
      </c>
      <c r="R208" s="15" t="s">
        <v>0</v>
      </c>
      <c r="S208" s="16" t="s">
        <v>0</v>
      </c>
    </row>
    <row r="209" spans="1:19" x14ac:dyDescent="0.2">
      <c r="A209" s="20"/>
      <c r="B209" s="18" t="s">
        <v>20</v>
      </c>
      <c r="C209" s="18" t="s">
        <v>15</v>
      </c>
      <c r="D209" s="18" t="s">
        <v>14</v>
      </c>
      <c r="E209" s="18" t="s">
        <v>13</v>
      </c>
      <c r="F209" s="18" t="s">
        <v>4</v>
      </c>
      <c r="G209" s="18" t="s">
        <v>2</v>
      </c>
      <c r="H209" s="18" t="s">
        <v>6</v>
      </c>
      <c r="I209" s="18" t="s">
        <v>16</v>
      </c>
      <c r="J209" s="18" t="s">
        <v>18</v>
      </c>
      <c r="K209" s="18" t="s">
        <v>19</v>
      </c>
      <c r="L209" s="18" t="s">
        <v>26</v>
      </c>
      <c r="M209" s="18" t="s">
        <v>27</v>
      </c>
      <c r="N209" s="18" t="s">
        <v>28</v>
      </c>
      <c r="O209" s="18" t="s">
        <v>3</v>
      </c>
      <c r="P209" s="18" t="s">
        <v>5</v>
      </c>
      <c r="Q209" s="18" t="s">
        <v>82</v>
      </c>
      <c r="R209" s="18" t="s">
        <v>7</v>
      </c>
      <c r="S209" s="19" t="s">
        <v>8</v>
      </c>
    </row>
    <row r="210" spans="1:19" x14ac:dyDescent="0.2">
      <c r="A210" s="14" t="s">
        <v>0</v>
      </c>
      <c r="B210" s="15" t="s">
        <v>0</v>
      </c>
      <c r="C210" s="15" t="s">
        <v>0</v>
      </c>
      <c r="D210" s="15" t="s">
        <v>0</v>
      </c>
      <c r="E210" s="15" t="s">
        <v>0</v>
      </c>
      <c r="F210" s="15" t="s">
        <v>0</v>
      </c>
      <c r="G210" s="15" t="s">
        <v>0</v>
      </c>
      <c r="H210" s="15" t="s">
        <v>0</v>
      </c>
      <c r="I210" s="15" t="s">
        <v>0</v>
      </c>
      <c r="J210" s="15" t="s">
        <v>0</v>
      </c>
      <c r="K210" s="15" t="s">
        <v>0</v>
      </c>
      <c r="L210" s="15" t="s">
        <v>0</v>
      </c>
      <c r="M210" s="15" t="s">
        <v>0</v>
      </c>
      <c r="N210" s="15" t="s">
        <v>0</v>
      </c>
      <c r="O210" s="15" t="s">
        <v>0</v>
      </c>
      <c r="P210" s="15" t="s">
        <v>0</v>
      </c>
      <c r="Q210" s="15" t="s">
        <v>0</v>
      </c>
      <c r="R210" s="15" t="s">
        <v>0</v>
      </c>
      <c r="S210" s="16" t="s">
        <v>0</v>
      </c>
    </row>
    <row r="211" spans="1:19" x14ac:dyDescent="0.2">
      <c r="A211" s="14" t="s">
        <v>30</v>
      </c>
      <c r="B211" s="23">
        <f>AVERAGE(B176:B206)</f>
        <v>101.93548387096774</v>
      </c>
      <c r="C211" s="22">
        <f t="shared" ref="C211:Q211" si="38">AVERAGE(C176:C206)</f>
        <v>25.452903225806459</v>
      </c>
      <c r="D211" s="22">
        <f t="shared" si="38"/>
        <v>18.104903225806456</v>
      </c>
      <c r="E211" s="22">
        <f t="shared" si="38"/>
        <v>11.928548387096773</v>
      </c>
      <c r="F211" s="22">
        <f t="shared" si="38"/>
        <v>90.386451612903201</v>
      </c>
      <c r="G211" s="22">
        <f t="shared" si="38"/>
        <v>66.14612903225806</v>
      </c>
      <c r="H211" s="22">
        <f t="shared" si="38"/>
        <v>38.039032258064523</v>
      </c>
      <c r="I211" s="22">
        <f t="shared" si="38"/>
        <v>1.3437376774193548</v>
      </c>
      <c r="J211" s="22">
        <f t="shared" si="38"/>
        <v>2.202885225806452</v>
      </c>
      <c r="K211" s="22">
        <f t="shared" si="38"/>
        <v>0.85914749032258064</v>
      </c>
      <c r="L211" s="22">
        <f t="shared" si="38"/>
        <v>10.273903225806452</v>
      </c>
      <c r="M211" s="22">
        <f t="shared" si="38"/>
        <v>5.9209354838709691</v>
      </c>
      <c r="N211" s="22">
        <f t="shared" si="38"/>
        <v>1.4466774193548388</v>
      </c>
      <c r="O211" s="22">
        <f t="shared" si="38"/>
        <v>2.0938609233333332</v>
      </c>
      <c r="P211" s="22">
        <f t="shared" si="38"/>
        <v>4.839554266666668</v>
      </c>
      <c r="Q211" s="22">
        <f t="shared" si="38"/>
        <v>159.26032566666663</v>
      </c>
      <c r="R211" s="23">
        <f>SUM(R176:R206)</f>
        <v>29.799999999999997</v>
      </c>
      <c r="S211" s="22">
        <f t="shared" ref="S211" si="39">AVERAGE(S176:S206)</f>
        <v>13.528870967741934</v>
      </c>
    </row>
    <row r="212" spans="1:19" x14ac:dyDescent="0.2">
      <c r="A212" s="14" t="s">
        <v>31</v>
      </c>
      <c r="B212" s="23"/>
      <c r="C212" s="22">
        <f>MAX(C176:C206)</f>
        <v>32.1</v>
      </c>
      <c r="D212" s="22"/>
      <c r="E212" s="22">
        <f>MIN(E176:E206)</f>
        <v>0.318</v>
      </c>
      <c r="F212" s="22">
        <f>MAX(F176:F206)</f>
        <v>99.7</v>
      </c>
      <c r="G212" s="22"/>
      <c r="H212" s="22">
        <f>MIN(H176:H206)</f>
        <v>19.39</v>
      </c>
      <c r="I212" s="22"/>
      <c r="J212" s="22"/>
      <c r="K212" s="22"/>
      <c r="L212" s="22">
        <f>MAX(L176:L206)</f>
        <v>21.83</v>
      </c>
      <c r="M212" s="22"/>
      <c r="N212" s="22">
        <f>MIN(N176:N206)</f>
        <v>-17.41</v>
      </c>
      <c r="O212" s="22"/>
      <c r="P212" s="22">
        <f>MAX(P176:P206)</f>
        <v>8.2681690000000003</v>
      </c>
      <c r="Q212" s="22"/>
      <c r="R212" s="23">
        <f>MAX(R176:R206)</f>
        <v>21.4</v>
      </c>
      <c r="S212" s="22"/>
    </row>
    <row r="213" spans="1:19" x14ac:dyDescent="0.2">
      <c r="A213" s="14" t="s">
        <v>0</v>
      </c>
      <c r="B213" s="15" t="s">
        <v>0</v>
      </c>
      <c r="C213" s="16" t="s">
        <v>0</v>
      </c>
      <c r="D213" s="16" t="s">
        <v>0</v>
      </c>
      <c r="E213" s="16" t="s">
        <v>0</v>
      </c>
      <c r="F213" s="16" t="s">
        <v>0</v>
      </c>
      <c r="G213" s="16" t="s">
        <v>0</v>
      </c>
      <c r="H213" s="16" t="s">
        <v>0</v>
      </c>
      <c r="I213" s="16" t="s">
        <v>0</v>
      </c>
      <c r="J213" s="16" t="s">
        <v>0</v>
      </c>
      <c r="K213" s="16" t="s">
        <v>0</v>
      </c>
      <c r="L213" s="16" t="s">
        <v>0</v>
      </c>
      <c r="M213" s="16" t="s">
        <v>0</v>
      </c>
      <c r="N213" s="16" t="s">
        <v>0</v>
      </c>
      <c r="O213" s="16" t="s">
        <v>0</v>
      </c>
      <c r="P213" s="16" t="s">
        <v>0</v>
      </c>
      <c r="Q213" s="16" t="s">
        <v>0</v>
      </c>
      <c r="R213" s="15" t="s">
        <v>0</v>
      </c>
      <c r="S213" s="31"/>
    </row>
    <row r="214" spans="1:19" x14ac:dyDescent="0.2">
      <c r="A214" s="14" t="s">
        <v>32</v>
      </c>
      <c r="B214" s="25">
        <f>AVERAGE(B176:B180)</f>
        <v>101.58</v>
      </c>
      <c r="C214" s="27">
        <f t="shared" ref="C214:S214" si="40">AVERAGE(C176:C180)</f>
        <v>23.484000000000002</v>
      </c>
      <c r="D214" s="27">
        <f t="shared" si="40"/>
        <v>18.262</v>
      </c>
      <c r="E214" s="27">
        <f t="shared" si="40"/>
        <v>14.219200000000001</v>
      </c>
      <c r="F214" s="27">
        <f t="shared" si="40"/>
        <v>95.76</v>
      </c>
      <c r="G214" s="27">
        <f t="shared" si="40"/>
        <v>79.328000000000003</v>
      </c>
      <c r="H214" s="27">
        <f t="shared" si="40"/>
        <v>55.608000000000004</v>
      </c>
      <c r="I214" s="27">
        <f t="shared" si="40"/>
        <v>1.7247300800000001</v>
      </c>
      <c r="J214" s="27">
        <f t="shared" si="40"/>
        <v>2.1668788000000001</v>
      </c>
      <c r="K214" s="27">
        <f t="shared" si="40"/>
        <v>0.44214850000000006</v>
      </c>
      <c r="L214" s="27">
        <f t="shared" si="40"/>
        <v>17.096399999999999</v>
      </c>
      <c r="M214" s="27">
        <f t="shared" si="40"/>
        <v>11.437000000000001</v>
      </c>
      <c r="N214" s="27">
        <f t="shared" si="40"/>
        <v>6.3727999999999998</v>
      </c>
      <c r="O214" s="27">
        <f t="shared" si="40"/>
        <v>1.7071073999999999</v>
      </c>
      <c r="P214" s="27">
        <f t="shared" si="40"/>
        <v>3.7049972000000002</v>
      </c>
      <c r="Q214" s="27">
        <f t="shared" ref="Q214" si="41">AVERAGE(Q176:Q180)</f>
        <v>210.57231999999999</v>
      </c>
      <c r="R214" s="25">
        <f>AVERAGE(R176:R180)</f>
        <v>4.68</v>
      </c>
      <c r="S214" s="27">
        <f t="shared" si="40"/>
        <v>10.4672</v>
      </c>
    </row>
    <row r="215" spans="1:19" x14ac:dyDescent="0.2">
      <c r="A215" s="20">
        <v>2</v>
      </c>
      <c r="B215" s="25">
        <f>AVERAGE(B181:B185)</f>
        <v>102.26</v>
      </c>
      <c r="C215" s="27">
        <f t="shared" ref="C215:S215" si="42">AVERAGE(C181:C185)</f>
        <v>22.352</v>
      </c>
      <c r="D215" s="27">
        <f t="shared" si="42"/>
        <v>12.304400000000001</v>
      </c>
      <c r="E215" s="27">
        <f t="shared" si="42"/>
        <v>3.2858000000000005</v>
      </c>
      <c r="F215" s="27">
        <f t="shared" si="42"/>
        <v>94.94</v>
      </c>
      <c r="G215" s="27">
        <f t="shared" si="42"/>
        <v>64.418000000000006</v>
      </c>
      <c r="H215" s="27">
        <f t="shared" si="42"/>
        <v>26.808</v>
      </c>
      <c r="I215" s="27">
        <f t="shared" si="42"/>
        <v>0.87493178000000005</v>
      </c>
      <c r="J215" s="27">
        <f t="shared" si="42"/>
        <v>1.5754687999999999</v>
      </c>
      <c r="K215" s="27">
        <f t="shared" si="42"/>
        <v>0.70053710000000002</v>
      </c>
      <c r="L215" s="27">
        <f t="shared" si="42"/>
        <v>1.2855999999999996</v>
      </c>
      <c r="M215" s="27">
        <f t="shared" si="42"/>
        <v>-3.6890000000000001</v>
      </c>
      <c r="N215" s="27">
        <f t="shared" si="42"/>
        <v>-9.5022000000000002</v>
      </c>
      <c r="O215" s="27">
        <f t="shared" si="42"/>
        <v>1.3746673399999998</v>
      </c>
      <c r="P215" s="27">
        <f t="shared" si="42"/>
        <v>3.8342197999999996</v>
      </c>
      <c r="Q215" s="27">
        <f t="shared" ref="Q215" si="43">AVERAGE(Q181:Q185)</f>
        <v>180.5394</v>
      </c>
      <c r="R215" s="25">
        <f t="shared" si="42"/>
        <v>0</v>
      </c>
      <c r="S215" s="27">
        <f t="shared" si="42"/>
        <v>16.62</v>
      </c>
    </row>
    <row r="216" spans="1:19" x14ac:dyDescent="0.2">
      <c r="A216" s="20">
        <v>3</v>
      </c>
      <c r="B216" s="25">
        <f>AVERAGE(B186:B189)</f>
        <v>101.67500000000001</v>
      </c>
      <c r="C216" s="27">
        <f t="shared" ref="C216:S216" si="44">AVERAGE(C186:C189)</f>
        <v>29.869999999999997</v>
      </c>
      <c r="D216" s="27">
        <f t="shared" si="44"/>
        <v>21.267499999999998</v>
      </c>
      <c r="E216" s="27">
        <f t="shared" si="44"/>
        <v>13.452499999999999</v>
      </c>
      <c r="F216" s="27">
        <f t="shared" si="44"/>
        <v>82.137500000000017</v>
      </c>
      <c r="G216" s="27">
        <f t="shared" si="44"/>
        <v>51.587500000000006</v>
      </c>
      <c r="H216" s="27">
        <f t="shared" si="44"/>
        <v>24.724999999999998</v>
      </c>
      <c r="I216" s="27">
        <f t="shared" si="44"/>
        <v>1.2198462499999998</v>
      </c>
      <c r="J216" s="27">
        <f t="shared" si="44"/>
        <v>2.6498007499999998</v>
      </c>
      <c r="K216" s="27">
        <f t="shared" si="44"/>
        <v>1.4299545</v>
      </c>
      <c r="L216" s="27">
        <f t="shared" si="44"/>
        <v>8.5222499999999997</v>
      </c>
      <c r="M216" s="27">
        <f t="shared" si="44"/>
        <v>4.4792499999999995</v>
      </c>
      <c r="N216" s="27">
        <f t="shared" si="44"/>
        <v>-0.1120000000000001</v>
      </c>
      <c r="O216" s="27">
        <f t="shared" si="44"/>
        <v>1.61851875</v>
      </c>
      <c r="P216" s="27">
        <f t="shared" si="44"/>
        <v>4.5274304999999995</v>
      </c>
      <c r="Q216" s="27">
        <f t="shared" ref="Q216" si="45">AVERAGE(Q186:Q189)</f>
        <v>139.35964999999999</v>
      </c>
      <c r="R216" s="25">
        <f t="shared" si="44"/>
        <v>0</v>
      </c>
      <c r="S216" s="27">
        <f t="shared" si="44"/>
        <v>15.212499999999999</v>
      </c>
    </row>
    <row r="217" spans="1:19" x14ac:dyDescent="0.2">
      <c r="A217" s="20">
        <v>4</v>
      </c>
      <c r="B217" s="25">
        <f>AVERAGE(B191:B195)</f>
        <v>102.11999999999999</v>
      </c>
      <c r="C217" s="27">
        <f t="shared" ref="C217:S217" si="46">AVERAGE(C191:C195)</f>
        <v>23.188000000000002</v>
      </c>
      <c r="D217" s="27">
        <f t="shared" si="46"/>
        <v>17.661999999999999</v>
      </c>
      <c r="E217" s="27">
        <f t="shared" si="46"/>
        <v>12.465999999999999</v>
      </c>
      <c r="F217" s="27">
        <f t="shared" si="46"/>
        <v>84.320000000000007</v>
      </c>
      <c r="G217" s="27">
        <f t="shared" si="46"/>
        <v>58.911999999999999</v>
      </c>
      <c r="H217" s="27">
        <f t="shared" si="46"/>
        <v>36.311999999999998</v>
      </c>
      <c r="I217" s="27">
        <f t="shared" si="46"/>
        <v>1.16938074</v>
      </c>
      <c r="J217" s="27">
        <f t="shared" si="46"/>
        <v>2.0775898000000002</v>
      </c>
      <c r="K217" s="27">
        <f t="shared" si="46"/>
        <v>0.90820912000000009</v>
      </c>
      <c r="L217" s="27">
        <f t="shared" si="46"/>
        <v>7.6403999999999996</v>
      </c>
      <c r="M217" s="27">
        <f t="shared" si="46"/>
        <v>3.2019999999999995</v>
      </c>
      <c r="N217" s="27">
        <f t="shared" si="46"/>
        <v>-1.0334000000000001</v>
      </c>
      <c r="O217" s="27">
        <f t="shared" si="46"/>
        <v>2.8487477999999999</v>
      </c>
      <c r="P217" s="27">
        <f t="shared" si="46"/>
        <v>5.8222148000000002</v>
      </c>
      <c r="Q217" s="27">
        <f t="shared" ref="Q217" si="47">AVERAGE(Q191:Q195)</f>
        <v>127.78805800000001</v>
      </c>
      <c r="R217" s="25">
        <f t="shared" si="46"/>
        <v>0.04</v>
      </c>
      <c r="S217" s="27">
        <f t="shared" si="46"/>
        <v>13.008000000000001</v>
      </c>
    </row>
    <row r="218" spans="1:19" x14ac:dyDescent="0.2">
      <c r="A218" s="20">
        <v>5</v>
      </c>
      <c r="B218" s="25">
        <f>AVERAGE(B196:B200)</f>
        <v>101.91999999999999</v>
      </c>
      <c r="C218" s="27">
        <f t="shared" ref="C218:S218" si="48">AVERAGE(C196:C200)</f>
        <v>29.362000000000002</v>
      </c>
      <c r="D218" s="27">
        <f t="shared" si="48"/>
        <v>21.466000000000001</v>
      </c>
      <c r="E218" s="27">
        <f t="shared" si="48"/>
        <v>15.797999999999998</v>
      </c>
      <c r="F218" s="27">
        <f t="shared" si="48"/>
        <v>83.205999999999989</v>
      </c>
      <c r="G218" s="27">
        <f t="shared" si="48"/>
        <v>61.42</v>
      </c>
      <c r="H218" s="27">
        <f t="shared" si="48"/>
        <v>34.096000000000004</v>
      </c>
      <c r="I218" s="27">
        <f t="shared" si="48"/>
        <v>1.4974798</v>
      </c>
      <c r="J218" s="27">
        <f t="shared" si="48"/>
        <v>2.6411318000000001</v>
      </c>
      <c r="K218" s="27">
        <f t="shared" si="48"/>
        <v>1.14365184</v>
      </c>
      <c r="L218" s="27">
        <f t="shared" si="48"/>
        <v>12.173999999999999</v>
      </c>
      <c r="M218" s="27">
        <f t="shared" si="48"/>
        <v>9.3154000000000003</v>
      </c>
      <c r="N218" s="27">
        <f t="shared" si="48"/>
        <v>6.5950000000000006</v>
      </c>
      <c r="O218" s="27">
        <f t="shared" si="48"/>
        <v>3.1301536000000003</v>
      </c>
      <c r="P218" s="27">
        <f t="shared" si="48"/>
        <v>6.7233102000000002</v>
      </c>
      <c r="Q218" s="27">
        <f t="shared" ref="Q218" si="49">AVERAGE(Q196:Q200)</f>
        <v>119.632132</v>
      </c>
      <c r="R218" s="25">
        <f t="shared" si="48"/>
        <v>0</v>
      </c>
      <c r="S218" s="27">
        <f t="shared" si="48"/>
        <v>14.212</v>
      </c>
    </row>
    <row r="219" spans="1:19" x14ac:dyDescent="0.2">
      <c r="A219" s="20">
        <v>6</v>
      </c>
      <c r="B219" s="25">
        <f>AVERAGE(B201:B206)</f>
        <v>102</v>
      </c>
      <c r="C219" s="27">
        <f t="shared" ref="C219:S219" si="50">AVERAGE(C201:C206)</f>
        <v>26.333333333333332</v>
      </c>
      <c r="D219" s="27">
        <f t="shared" si="50"/>
        <v>18.323333333333334</v>
      </c>
      <c r="E219" s="27">
        <f t="shared" si="50"/>
        <v>12.046666666666667</v>
      </c>
      <c r="F219" s="27">
        <f t="shared" si="50"/>
        <v>97.133333333333326</v>
      </c>
      <c r="G219" s="27">
        <f t="shared" si="50"/>
        <v>72.548333333333332</v>
      </c>
      <c r="H219" s="27">
        <f t="shared" si="50"/>
        <v>41.566666666666663</v>
      </c>
      <c r="I219" s="27">
        <f t="shared" si="50"/>
        <v>1.4417946666666666</v>
      </c>
      <c r="J219" s="27">
        <f t="shared" si="50"/>
        <v>2.2247241666666668</v>
      </c>
      <c r="K219" s="27">
        <f t="shared" si="50"/>
        <v>0.78292926666666673</v>
      </c>
      <c r="L219" s="27">
        <f t="shared" si="50"/>
        <v>12.646666666666668</v>
      </c>
      <c r="M219" s="27">
        <f t="shared" si="50"/>
        <v>8.4191666666666674</v>
      </c>
      <c r="N219" s="27">
        <f t="shared" si="50"/>
        <v>4.1706666666666665</v>
      </c>
      <c r="O219" s="27">
        <f t="shared" si="50"/>
        <v>1.8397286666666666</v>
      </c>
      <c r="P219" s="27">
        <f t="shared" si="50"/>
        <v>4.4421993333333338</v>
      </c>
      <c r="Q219" s="27">
        <f t="shared" ref="Q219" si="51">AVERAGE(Q201:Q206)</f>
        <v>171.28527</v>
      </c>
      <c r="R219" s="25">
        <f t="shared" si="50"/>
        <v>0</v>
      </c>
      <c r="S219" s="27">
        <f t="shared" si="50"/>
        <v>14.246666666666664</v>
      </c>
    </row>
    <row r="220" spans="1:19" x14ac:dyDescent="0.2">
      <c r="A220" s="14" t="s">
        <v>0</v>
      </c>
      <c r="B220" s="15" t="s">
        <v>0</v>
      </c>
      <c r="C220" s="16" t="s">
        <v>0</v>
      </c>
      <c r="D220" s="16" t="s">
        <v>0</v>
      </c>
      <c r="E220" s="16" t="s">
        <v>0</v>
      </c>
      <c r="F220" s="16" t="s">
        <v>0</v>
      </c>
      <c r="G220" s="16" t="s">
        <v>0</v>
      </c>
      <c r="H220" s="16" t="s">
        <v>0</v>
      </c>
      <c r="I220" s="16" t="s">
        <v>0</v>
      </c>
      <c r="J220" s="16" t="s">
        <v>0</v>
      </c>
      <c r="K220" s="16" t="s">
        <v>0</v>
      </c>
      <c r="L220" s="16" t="s">
        <v>0</v>
      </c>
      <c r="M220" s="16" t="s">
        <v>0</v>
      </c>
      <c r="N220" s="16" t="s">
        <v>0</v>
      </c>
      <c r="O220" s="16" t="s">
        <v>0</v>
      </c>
      <c r="P220" s="16" t="s">
        <v>0</v>
      </c>
      <c r="Q220" s="16" t="s">
        <v>0</v>
      </c>
      <c r="R220" s="15" t="s">
        <v>0</v>
      </c>
      <c r="S220" s="31"/>
    </row>
    <row r="221" spans="1:19" x14ac:dyDescent="0.2">
      <c r="A221" s="14" t="s">
        <v>33</v>
      </c>
      <c r="B221" s="25">
        <f>AVERAGE(B176:B185)</f>
        <v>101.91999999999999</v>
      </c>
      <c r="C221" s="27">
        <f t="shared" ref="C221:S221" si="52">AVERAGE(C176:C185)</f>
        <v>22.917999999999999</v>
      </c>
      <c r="D221" s="27">
        <f t="shared" si="52"/>
        <v>15.283200000000003</v>
      </c>
      <c r="E221" s="27">
        <f t="shared" si="52"/>
        <v>8.7525000000000013</v>
      </c>
      <c r="F221" s="27">
        <f t="shared" si="52"/>
        <v>95.35</v>
      </c>
      <c r="G221" s="27">
        <f t="shared" si="52"/>
        <v>71.87299999999999</v>
      </c>
      <c r="H221" s="27">
        <f t="shared" si="52"/>
        <v>41.208000000000013</v>
      </c>
      <c r="I221" s="27">
        <f t="shared" si="52"/>
        <v>1.2998309299999999</v>
      </c>
      <c r="J221" s="27">
        <f t="shared" si="52"/>
        <v>1.8711738</v>
      </c>
      <c r="K221" s="27">
        <f t="shared" si="52"/>
        <v>0.57134280000000004</v>
      </c>
      <c r="L221" s="27">
        <f t="shared" si="52"/>
        <v>9.1910000000000007</v>
      </c>
      <c r="M221" s="27">
        <f t="shared" si="52"/>
        <v>3.8740000000000014</v>
      </c>
      <c r="N221" s="27">
        <f t="shared" si="52"/>
        <v>-1.5647000000000002</v>
      </c>
      <c r="O221" s="27">
        <f t="shared" si="52"/>
        <v>1.5408873699999999</v>
      </c>
      <c r="P221" s="27">
        <f t="shared" si="52"/>
        <v>3.7696085000000012</v>
      </c>
      <c r="Q221" s="27">
        <f t="shared" ref="Q221" si="53">AVERAGE(Q176:Q185)</f>
        <v>195.55586</v>
      </c>
      <c r="R221" s="25">
        <f t="shared" si="52"/>
        <v>2.34</v>
      </c>
      <c r="S221" s="27">
        <f t="shared" si="52"/>
        <v>13.543600000000001</v>
      </c>
    </row>
    <row r="222" spans="1:19" x14ac:dyDescent="0.2">
      <c r="A222" s="20">
        <v>2</v>
      </c>
      <c r="B222" s="25">
        <f>AVERAGE(B186:B194)</f>
        <v>101.93333333333334</v>
      </c>
      <c r="C222" s="27">
        <f t="shared" ref="C222:S222" si="54">AVERAGE(C186:C194)</f>
        <v>25.292222222222225</v>
      </c>
      <c r="D222" s="27">
        <f t="shared" si="54"/>
        <v>18.869999999999997</v>
      </c>
      <c r="E222" s="27">
        <f t="shared" si="54"/>
        <v>12.671111111111109</v>
      </c>
      <c r="F222" s="27">
        <f t="shared" si="54"/>
        <v>85.205555555555563</v>
      </c>
      <c r="G222" s="27">
        <f t="shared" si="54"/>
        <v>58.994444444444447</v>
      </c>
      <c r="H222" s="27">
        <f t="shared" si="54"/>
        <v>34.446666666666665</v>
      </c>
      <c r="I222" s="27">
        <f t="shared" si="54"/>
        <v>1.2305275222222223</v>
      </c>
      <c r="J222" s="27">
        <f t="shared" si="54"/>
        <v>2.2720555555555553</v>
      </c>
      <c r="K222" s="27">
        <f t="shared" si="54"/>
        <v>1.0415281555555556</v>
      </c>
      <c r="L222" s="27">
        <f t="shared" si="54"/>
        <v>8.6801111111111098</v>
      </c>
      <c r="M222" s="27">
        <f t="shared" si="54"/>
        <v>4.3552222222222214</v>
      </c>
      <c r="N222" s="27">
        <f t="shared" si="54"/>
        <v>-0.40066666666666673</v>
      </c>
      <c r="O222" s="27">
        <f t="shared" si="54"/>
        <v>2.1696051249999999</v>
      </c>
      <c r="P222" s="27">
        <f t="shared" si="54"/>
        <v>5.0921574999999999</v>
      </c>
      <c r="Q222" s="27">
        <f t="shared" ref="Q222" si="55">AVERAGE(Q186:Q194)</f>
        <v>138.58251250000001</v>
      </c>
      <c r="R222" s="25">
        <f t="shared" si="54"/>
        <v>0.68888888888888888</v>
      </c>
      <c r="S222" s="27">
        <f t="shared" si="54"/>
        <v>12.606555555555556</v>
      </c>
    </row>
    <row r="223" spans="1:19" x14ac:dyDescent="0.2">
      <c r="A223" s="20">
        <v>3</v>
      </c>
      <c r="B223" s="25">
        <f>AVERAGE(B196:B206)</f>
        <v>101.96363636363635</v>
      </c>
      <c r="C223" s="27">
        <f t="shared" ref="C223:S223" si="56">AVERAGE(C196:C206)</f>
        <v>27.71</v>
      </c>
      <c r="D223" s="27">
        <f t="shared" si="56"/>
        <v>19.751818181818184</v>
      </c>
      <c r="E223" s="27">
        <f t="shared" si="56"/>
        <v>13.751818181818182</v>
      </c>
      <c r="F223" s="27">
        <f t="shared" si="56"/>
        <v>90.802727272727282</v>
      </c>
      <c r="G223" s="27">
        <f t="shared" si="56"/>
        <v>67.490000000000009</v>
      </c>
      <c r="H223" s="27">
        <f t="shared" si="56"/>
        <v>38.170909090909085</v>
      </c>
      <c r="I223" s="27">
        <f t="shared" si="56"/>
        <v>1.4671060909090909</v>
      </c>
      <c r="J223" s="27">
        <f t="shared" si="56"/>
        <v>2.4140003636363638</v>
      </c>
      <c r="K223" s="27">
        <f t="shared" si="56"/>
        <v>0.94689407272727277</v>
      </c>
      <c r="L223" s="27">
        <f t="shared" si="56"/>
        <v>12.431818181818182</v>
      </c>
      <c r="M223" s="27">
        <f t="shared" si="56"/>
        <v>8.8265454545454531</v>
      </c>
      <c r="N223" s="27">
        <f t="shared" si="56"/>
        <v>5.2726363636363649</v>
      </c>
      <c r="O223" s="27">
        <f t="shared" si="56"/>
        <v>2.4262854545454542</v>
      </c>
      <c r="P223" s="27">
        <f t="shared" si="56"/>
        <v>5.4790679090909089</v>
      </c>
      <c r="Q223" s="27">
        <f t="shared" ref="Q223" si="57">AVERAGE(Q196:Q206)</f>
        <v>147.80657090909088</v>
      </c>
      <c r="R223" s="25">
        <f t="shared" si="56"/>
        <v>0</v>
      </c>
      <c r="S223" s="27">
        <f t="shared" si="56"/>
        <v>14.230909090909092</v>
      </c>
    </row>
    <row r="224" spans="1:19" x14ac:dyDescent="0.2">
      <c r="A224" s="14" t="s">
        <v>0</v>
      </c>
      <c r="B224" s="15" t="s">
        <v>0</v>
      </c>
      <c r="C224" s="15" t="s">
        <v>0</v>
      </c>
      <c r="D224" s="15" t="s">
        <v>0</v>
      </c>
      <c r="E224" s="15" t="s">
        <v>0</v>
      </c>
      <c r="F224" s="28" t="s">
        <v>0</v>
      </c>
      <c r="G224" s="15" t="s">
        <v>0</v>
      </c>
      <c r="H224" s="28" t="s">
        <v>0</v>
      </c>
      <c r="I224" s="15" t="s">
        <v>0</v>
      </c>
      <c r="J224" s="28" t="s">
        <v>0</v>
      </c>
      <c r="K224" s="15" t="s">
        <v>0</v>
      </c>
      <c r="L224" s="28" t="s">
        <v>0</v>
      </c>
      <c r="M224" s="15" t="s">
        <v>0</v>
      </c>
      <c r="N224" s="28" t="s">
        <v>0</v>
      </c>
      <c r="O224" s="15" t="s">
        <v>0</v>
      </c>
      <c r="P224" s="16" t="s">
        <v>0</v>
      </c>
      <c r="Q224" s="16" t="s">
        <v>0</v>
      </c>
      <c r="R224" s="16" t="s">
        <v>0</v>
      </c>
    </row>
    <row r="225" spans="1:20" x14ac:dyDescent="0.2"/>
    <row r="226" spans="1:20" ht="35.25" x14ac:dyDescent="0.6">
      <c r="A226" s="51" t="s">
        <v>91</v>
      </c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</row>
    <row r="227" spans="1:20" x14ac:dyDescent="0.2">
      <c r="A227" s="14" t="s">
        <v>0</v>
      </c>
      <c r="B227" s="15" t="s">
        <v>0</v>
      </c>
      <c r="C227" s="15" t="s">
        <v>0</v>
      </c>
      <c r="D227" s="15" t="s">
        <v>0</v>
      </c>
      <c r="E227" s="15" t="s">
        <v>0</v>
      </c>
      <c r="F227" s="15" t="s">
        <v>0</v>
      </c>
      <c r="G227" s="15" t="s">
        <v>0</v>
      </c>
      <c r="H227" s="15" t="s">
        <v>0</v>
      </c>
      <c r="I227" s="15" t="s">
        <v>0</v>
      </c>
      <c r="J227" s="15" t="s">
        <v>0</v>
      </c>
      <c r="K227" s="15" t="s">
        <v>0</v>
      </c>
      <c r="L227" s="15" t="s">
        <v>0</v>
      </c>
      <c r="M227" s="15" t="s">
        <v>0</v>
      </c>
      <c r="N227" s="15" t="s">
        <v>0</v>
      </c>
      <c r="O227" s="15" t="s">
        <v>0</v>
      </c>
      <c r="P227" s="15" t="s">
        <v>0</v>
      </c>
      <c r="Q227" s="15" t="s">
        <v>0</v>
      </c>
      <c r="R227" s="15" t="s">
        <v>0</v>
      </c>
      <c r="S227" s="16" t="s">
        <v>0</v>
      </c>
    </row>
    <row r="228" spans="1:20" x14ac:dyDescent="0.2">
      <c r="A228" s="17" t="s">
        <v>1</v>
      </c>
      <c r="B228" s="18" t="s">
        <v>20</v>
      </c>
      <c r="C228" s="18" t="s">
        <v>15</v>
      </c>
      <c r="D228" s="18" t="s">
        <v>14</v>
      </c>
      <c r="E228" s="18" t="s">
        <v>13</v>
      </c>
      <c r="F228" s="18" t="s">
        <v>4</v>
      </c>
      <c r="G228" s="18" t="s">
        <v>2</v>
      </c>
      <c r="H228" s="18" t="s">
        <v>6</v>
      </c>
      <c r="I228" s="18" t="s">
        <v>16</v>
      </c>
      <c r="J228" s="18" t="s">
        <v>18</v>
      </c>
      <c r="K228" s="18" t="s">
        <v>19</v>
      </c>
      <c r="L228" s="18" t="s">
        <v>26</v>
      </c>
      <c r="M228" s="18" t="s">
        <v>27</v>
      </c>
      <c r="N228" s="18" t="s">
        <v>28</v>
      </c>
      <c r="O228" s="18" t="s">
        <v>3</v>
      </c>
      <c r="P228" s="18" t="s">
        <v>5</v>
      </c>
      <c r="Q228" s="18" t="s">
        <v>82</v>
      </c>
      <c r="R228" s="18" t="s">
        <v>7</v>
      </c>
      <c r="S228" s="19" t="s">
        <v>8</v>
      </c>
    </row>
    <row r="229" spans="1:20" x14ac:dyDescent="0.2">
      <c r="A229" s="20"/>
      <c r="B229" s="18" t="s">
        <v>17</v>
      </c>
      <c r="C229" s="18" t="s">
        <v>97</v>
      </c>
      <c r="D229" s="18" t="s">
        <v>97</v>
      </c>
      <c r="E229" s="18" t="s">
        <v>97</v>
      </c>
      <c r="F229" s="18" t="s">
        <v>9</v>
      </c>
      <c r="G229" s="18" t="s">
        <v>9</v>
      </c>
      <c r="H229" s="18" t="s">
        <v>9</v>
      </c>
      <c r="I229" s="18" t="s">
        <v>17</v>
      </c>
      <c r="J229" s="18" t="s">
        <v>17</v>
      </c>
      <c r="K229" s="18" t="s">
        <v>17</v>
      </c>
      <c r="L229" s="18" t="s">
        <v>97</v>
      </c>
      <c r="M229" s="18" t="s">
        <v>97</v>
      </c>
      <c r="N229" s="18" t="s">
        <v>97</v>
      </c>
      <c r="O229" s="18" t="s">
        <v>83</v>
      </c>
      <c r="P229" s="18" t="s">
        <v>10</v>
      </c>
      <c r="Q229" s="18" t="s">
        <v>98</v>
      </c>
      <c r="R229" s="18" t="s">
        <v>11</v>
      </c>
      <c r="S229" s="19" t="s">
        <v>12</v>
      </c>
    </row>
    <row r="230" spans="1:20" x14ac:dyDescent="0.2">
      <c r="A230" s="14" t="s">
        <v>0</v>
      </c>
      <c r="B230" s="15" t="s">
        <v>0</v>
      </c>
      <c r="C230" s="15" t="s">
        <v>0</v>
      </c>
      <c r="D230" s="15" t="s">
        <v>0</v>
      </c>
      <c r="E230" s="15" t="s">
        <v>0</v>
      </c>
      <c r="F230" s="15" t="s">
        <v>0</v>
      </c>
      <c r="G230" s="15" t="s">
        <v>0</v>
      </c>
      <c r="H230" s="15" t="s">
        <v>0</v>
      </c>
      <c r="I230" s="15" t="s">
        <v>0</v>
      </c>
      <c r="J230" s="15" t="s">
        <v>0</v>
      </c>
      <c r="K230" s="15" t="s">
        <v>0</v>
      </c>
      <c r="L230" s="15" t="s">
        <v>0</v>
      </c>
      <c r="M230" s="15" t="s">
        <v>0</v>
      </c>
      <c r="N230" s="15" t="s">
        <v>0</v>
      </c>
      <c r="O230" s="15" t="s">
        <v>0</v>
      </c>
      <c r="P230" s="15" t="s">
        <v>0</v>
      </c>
      <c r="Q230" s="15" t="s">
        <v>0</v>
      </c>
      <c r="R230" s="15" t="s">
        <v>0</v>
      </c>
      <c r="S230" s="16" t="s">
        <v>0</v>
      </c>
    </row>
    <row r="231" spans="1:20" x14ac:dyDescent="0.2">
      <c r="A231" s="21">
        <v>1</v>
      </c>
      <c r="B231" s="22">
        <v>101.4</v>
      </c>
      <c r="C231" s="22">
        <v>31.58</v>
      </c>
      <c r="D231" s="22">
        <v>23.19</v>
      </c>
      <c r="E231" s="22">
        <v>15.96</v>
      </c>
      <c r="F231" s="22">
        <v>72.239999999999995</v>
      </c>
      <c r="G231" s="22">
        <v>46.87</v>
      </c>
      <c r="H231" s="22">
        <v>22.47</v>
      </c>
      <c r="I231" s="22">
        <v>1.2536590000000001</v>
      </c>
      <c r="J231" s="22">
        <v>2.9543349999999999</v>
      </c>
      <c r="K231" s="22">
        <v>1.7006760000000001</v>
      </c>
      <c r="L231" s="22">
        <v>7.6210000000000004</v>
      </c>
      <c r="M231" s="22">
        <v>5.1550000000000002</v>
      </c>
      <c r="N231" s="22">
        <v>0.44600000000000001</v>
      </c>
      <c r="O231" s="22">
        <v>3.17794</v>
      </c>
      <c r="P231" s="22">
        <v>8.2256809999999998</v>
      </c>
      <c r="Q231" s="22">
        <v>70.831000000000003</v>
      </c>
      <c r="R231" s="23">
        <v>0</v>
      </c>
      <c r="S231" s="22">
        <v>17.309999999999999</v>
      </c>
      <c r="T231" s="31"/>
    </row>
    <row r="232" spans="1:20" x14ac:dyDescent="0.2">
      <c r="A232" s="21">
        <v>2</v>
      </c>
      <c r="B232" s="30">
        <v>102.6</v>
      </c>
      <c r="C232" s="30">
        <v>23.28</v>
      </c>
      <c r="D232" s="30">
        <v>17.489999999999998</v>
      </c>
      <c r="E232" s="30">
        <v>10.039999999999999</v>
      </c>
      <c r="F232" s="30">
        <v>88.4</v>
      </c>
      <c r="G232" s="30">
        <v>55.64</v>
      </c>
      <c r="H232" s="30">
        <v>34.26</v>
      </c>
      <c r="I232" s="30">
        <v>1.1174660000000001</v>
      </c>
      <c r="J232" s="30">
        <v>2.0424500000000001</v>
      </c>
      <c r="K232" s="30">
        <v>0.92498420000000003</v>
      </c>
      <c r="L232" s="30">
        <v>13.27</v>
      </c>
      <c r="M232" s="30">
        <v>1.88</v>
      </c>
      <c r="N232" s="30">
        <v>-6.8049999999999997</v>
      </c>
      <c r="O232" s="30">
        <v>4.6877519999999997</v>
      </c>
      <c r="P232" s="30">
        <v>9.0411719999999995</v>
      </c>
      <c r="Q232" s="30">
        <v>200.1018</v>
      </c>
      <c r="R232" s="32">
        <v>0</v>
      </c>
      <c r="S232" s="30">
        <v>10.84</v>
      </c>
      <c r="T232" s="31"/>
    </row>
    <row r="233" spans="1:20" x14ac:dyDescent="0.2">
      <c r="A233" s="21">
        <v>3</v>
      </c>
      <c r="B233" s="30">
        <v>102.6</v>
      </c>
      <c r="C233" s="30">
        <v>20.079999999999998</v>
      </c>
      <c r="D233" s="30">
        <v>11.61</v>
      </c>
      <c r="E233" s="30">
        <v>5.415</v>
      </c>
      <c r="F233" s="30">
        <v>89</v>
      </c>
      <c r="G233" s="30">
        <v>55.58</v>
      </c>
      <c r="H233" s="30">
        <v>18.95</v>
      </c>
      <c r="I233" s="30">
        <v>0.69621089999999997</v>
      </c>
      <c r="J233" s="30">
        <v>1.4191929999999999</v>
      </c>
      <c r="K233" s="30">
        <v>0.72298249999999997</v>
      </c>
      <c r="L233" s="30">
        <v>-2.907</v>
      </c>
      <c r="M233" s="30">
        <v>-8.16</v>
      </c>
      <c r="N233" s="30">
        <v>-17.62</v>
      </c>
      <c r="O233" s="30">
        <v>3.6276099999999998</v>
      </c>
      <c r="P233" s="30">
        <v>5.2790730000000003</v>
      </c>
      <c r="Q233" s="30">
        <v>210.3552</v>
      </c>
      <c r="R233" s="32">
        <v>0</v>
      </c>
      <c r="S233" s="30">
        <v>18.899999999999999</v>
      </c>
      <c r="T233" s="31"/>
    </row>
    <row r="234" spans="1:20" x14ac:dyDescent="0.2">
      <c r="A234" s="21">
        <v>4</v>
      </c>
      <c r="B234" s="30">
        <v>102.7</v>
      </c>
      <c r="C234" s="30">
        <v>22.63</v>
      </c>
      <c r="D234" s="30">
        <v>12.4</v>
      </c>
      <c r="E234" s="30">
        <v>1.1739999999999999</v>
      </c>
      <c r="F234" s="30">
        <v>94.8</v>
      </c>
      <c r="G234" s="30">
        <v>49.81</v>
      </c>
      <c r="H234" s="30">
        <v>16.18</v>
      </c>
      <c r="I234" s="30">
        <v>0.61652580000000001</v>
      </c>
      <c r="J234" s="30">
        <v>1.56447</v>
      </c>
      <c r="K234" s="30">
        <v>0.94794420000000001</v>
      </c>
      <c r="L234" s="30">
        <v>-1.7889999999999999</v>
      </c>
      <c r="M234" s="30">
        <v>-10.56</v>
      </c>
      <c r="N234" s="30">
        <v>-17.739999999999998</v>
      </c>
      <c r="O234" s="30">
        <v>1.483673</v>
      </c>
      <c r="P234" s="30">
        <v>3.44278</v>
      </c>
      <c r="Q234" s="30">
        <v>155.51230000000001</v>
      </c>
      <c r="R234" s="32">
        <v>0</v>
      </c>
      <c r="S234" s="30">
        <v>18.89</v>
      </c>
      <c r="T234" s="31"/>
    </row>
    <row r="235" spans="1:20" x14ac:dyDescent="0.2">
      <c r="A235" s="21">
        <v>5</v>
      </c>
      <c r="B235" s="22">
        <v>102.5</v>
      </c>
      <c r="C235" s="22">
        <v>25.1</v>
      </c>
      <c r="D235" s="22">
        <v>16.170000000000002</v>
      </c>
      <c r="E235" s="22">
        <v>5.7949999999999999</v>
      </c>
      <c r="F235" s="22">
        <v>94.9</v>
      </c>
      <c r="G235" s="22">
        <v>63.94</v>
      </c>
      <c r="H235" s="22">
        <v>39.409999999999997</v>
      </c>
      <c r="I235" s="22">
        <v>1.1394280000000001</v>
      </c>
      <c r="J235" s="22">
        <v>1.937516</v>
      </c>
      <c r="K235" s="22">
        <v>0.79808800000000002</v>
      </c>
      <c r="L235" s="22">
        <v>7.2130000000000001</v>
      </c>
      <c r="M235" s="22">
        <v>2.7869999999999999</v>
      </c>
      <c r="N235" s="22">
        <v>-3.9359999999999999</v>
      </c>
      <c r="O235" s="22">
        <v>3.2030059999999998</v>
      </c>
      <c r="P235" s="22">
        <v>7.0567250000000001</v>
      </c>
      <c r="Q235" s="22">
        <v>115.41930000000001</v>
      </c>
      <c r="R235" s="23">
        <v>0</v>
      </c>
      <c r="S235" s="22">
        <v>17.82</v>
      </c>
      <c r="T235" s="31"/>
    </row>
    <row r="236" spans="1:20" x14ac:dyDescent="0.2">
      <c r="A236" s="21">
        <v>6</v>
      </c>
      <c r="B236" s="22">
        <v>102.2</v>
      </c>
      <c r="C236" s="22">
        <v>28</v>
      </c>
      <c r="D236" s="22">
        <v>20.41</v>
      </c>
      <c r="E236" s="22">
        <v>14.64</v>
      </c>
      <c r="F236" s="22">
        <v>82.4</v>
      </c>
      <c r="G236" s="22">
        <v>60.75</v>
      </c>
      <c r="H236" s="22">
        <v>32.03</v>
      </c>
      <c r="I236" s="22">
        <v>1.4007529999999999</v>
      </c>
      <c r="J236" s="22">
        <v>2.472458</v>
      </c>
      <c r="K236" s="22">
        <v>1.071704</v>
      </c>
      <c r="L236" s="22">
        <v>10.119999999999999</v>
      </c>
      <c r="M236" s="22">
        <v>7.7960000000000003</v>
      </c>
      <c r="N236" s="22">
        <v>3.923</v>
      </c>
      <c r="O236" s="22">
        <v>6.015536</v>
      </c>
      <c r="P236" s="22">
        <v>9.5179930000000006</v>
      </c>
      <c r="Q236" s="22">
        <v>80.722080000000005</v>
      </c>
      <c r="R236" s="23">
        <v>0</v>
      </c>
      <c r="S236" s="22">
        <v>17.739999999999998</v>
      </c>
      <c r="T236" s="31"/>
    </row>
    <row r="237" spans="1:20" x14ac:dyDescent="0.2">
      <c r="A237" s="21">
        <v>7</v>
      </c>
      <c r="B237" s="22">
        <v>102.2</v>
      </c>
      <c r="C237" s="22">
        <v>30.18</v>
      </c>
      <c r="D237" s="22">
        <v>22.99</v>
      </c>
      <c r="E237" s="22">
        <v>17</v>
      </c>
      <c r="F237" s="22">
        <v>82.7</v>
      </c>
      <c r="G237" s="22">
        <v>58.24</v>
      </c>
      <c r="H237" s="22">
        <v>35.1</v>
      </c>
      <c r="I237" s="22">
        <v>1.5723750000000001</v>
      </c>
      <c r="J237" s="22">
        <v>2.892668</v>
      </c>
      <c r="K237" s="22">
        <v>1.320292</v>
      </c>
      <c r="L237" s="22">
        <v>13.11</v>
      </c>
      <c r="M237" s="22">
        <v>10.6</v>
      </c>
      <c r="N237" s="22">
        <v>8.1999999999999993</v>
      </c>
      <c r="O237" s="22">
        <v>4.2761899999999997</v>
      </c>
      <c r="P237" s="22">
        <v>9.5344700000000007</v>
      </c>
      <c r="Q237" s="22">
        <v>69.682149999999993</v>
      </c>
      <c r="R237" s="23">
        <v>0</v>
      </c>
      <c r="S237" s="22">
        <v>16.34</v>
      </c>
      <c r="T237" s="31"/>
    </row>
    <row r="238" spans="1:20" x14ac:dyDescent="0.2">
      <c r="A238" s="21">
        <v>8</v>
      </c>
      <c r="B238" s="22">
        <v>102</v>
      </c>
      <c r="C238" s="22">
        <v>32.4</v>
      </c>
      <c r="D238" s="22">
        <v>24.42</v>
      </c>
      <c r="E238" s="22">
        <v>18.3</v>
      </c>
      <c r="F238" s="22">
        <v>90</v>
      </c>
      <c r="G238" s="22">
        <v>55.15</v>
      </c>
      <c r="H238" s="22">
        <v>25.37</v>
      </c>
      <c r="I238" s="22">
        <v>1.590481</v>
      </c>
      <c r="J238" s="22">
        <v>3.1580759999999999</v>
      </c>
      <c r="K238" s="22">
        <v>1.5675950000000001</v>
      </c>
      <c r="L238" s="22">
        <v>17.440000000000001</v>
      </c>
      <c r="M238" s="22">
        <v>10.76</v>
      </c>
      <c r="N238" s="22">
        <v>4.13</v>
      </c>
      <c r="O238" s="22">
        <v>2.708564</v>
      </c>
      <c r="P238" s="22">
        <v>7.9969890000000001</v>
      </c>
      <c r="Q238" s="22">
        <v>99.316699999999997</v>
      </c>
      <c r="R238" s="23">
        <v>0.2</v>
      </c>
      <c r="S238" s="22">
        <v>16.28</v>
      </c>
      <c r="T238" s="31"/>
    </row>
    <row r="239" spans="1:20" x14ac:dyDescent="0.2">
      <c r="A239" s="21">
        <v>9</v>
      </c>
      <c r="B239" s="22">
        <v>101.8</v>
      </c>
      <c r="C239" s="22">
        <v>33</v>
      </c>
      <c r="D239" s="22">
        <v>24.85</v>
      </c>
      <c r="E239" s="22">
        <v>19.579999999999998</v>
      </c>
      <c r="F239" s="22">
        <v>62.7</v>
      </c>
      <c r="G239" s="22">
        <v>43.74</v>
      </c>
      <c r="H239" s="22">
        <v>18.72</v>
      </c>
      <c r="I239" s="22">
        <v>1.3038149999999999</v>
      </c>
      <c r="J239" s="22">
        <v>3.2386680000000001</v>
      </c>
      <c r="K239" s="22">
        <v>1.934852</v>
      </c>
      <c r="L239" s="22">
        <v>10.15</v>
      </c>
      <c r="M239" s="22">
        <v>5.9809999999999999</v>
      </c>
      <c r="N239" s="22">
        <v>-2.3410000000000002</v>
      </c>
      <c r="O239" s="22">
        <v>3.3834879999999998</v>
      </c>
      <c r="P239" s="22">
        <v>8.3791869999999999</v>
      </c>
      <c r="Q239" s="22">
        <v>64.409930000000003</v>
      </c>
      <c r="R239" s="23">
        <v>0</v>
      </c>
      <c r="S239" s="22">
        <v>15.96</v>
      </c>
      <c r="T239" s="31"/>
    </row>
    <row r="240" spans="1:20" x14ac:dyDescent="0.2">
      <c r="A240" s="21">
        <v>10</v>
      </c>
      <c r="B240" s="22">
        <v>102.1</v>
      </c>
      <c r="C240" s="22">
        <v>22.9</v>
      </c>
      <c r="D240" s="22">
        <v>17.37</v>
      </c>
      <c r="E240" s="22">
        <v>12.25</v>
      </c>
      <c r="F240" s="22">
        <v>92.8</v>
      </c>
      <c r="G240" s="22">
        <v>77.08</v>
      </c>
      <c r="H240" s="22">
        <v>42.77</v>
      </c>
      <c r="I240" s="22">
        <v>1.5141880000000001</v>
      </c>
      <c r="J240" s="22">
        <v>2.0023260000000001</v>
      </c>
      <c r="K240" s="22">
        <v>0.4881374</v>
      </c>
      <c r="L240" s="22">
        <v>14.97</v>
      </c>
      <c r="M240" s="22">
        <v>9.59</v>
      </c>
      <c r="N240" s="22">
        <v>3.8879999999999999</v>
      </c>
      <c r="O240" s="22">
        <v>2.7957740000000002</v>
      </c>
      <c r="P240" s="22">
        <v>5.5096790000000002</v>
      </c>
      <c r="Q240" s="22">
        <v>247.91220000000001</v>
      </c>
      <c r="R240" s="23">
        <v>0</v>
      </c>
      <c r="S240" s="22">
        <v>9.9700000000000006</v>
      </c>
      <c r="T240" s="31"/>
    </row>
    <row r="241" spans="1:20" x14ac:dyDescent="0.2">
      <c r="A241" s="21">
        <v>11</v>
      </c>
      <c r="B241" s="22">
        <v>101.7</v>
      </c>
      <c r="C241" s="22">
        <v>32.590000000000003</v>
      </c>
      <c r="D241" s="22">
        <v>21.16</v>
      </c>
      <c r="E241" s="22">
        <v>9.9700000000000006</v>
      </c>
      <c r="F241" s="22">
        <v>99.7</v>
      </c>
      <c r="G241" s="22">
        <v>60.94</v>
      </c>
      <c r="H241" s="22">
        <v>25.38</v>
      </c>
      <c r="I241" s="22">
        <v>1.3400259999999999</v>
      </c>
      <c r="J241" s="22">
        <v>2.7814869999999998</v>
      </c>
      <c r="K241" s="22">
        <v>1.4414610000000001</v>
      </c>
      <c r="L241" s="22">
        <v>11.92</v>
      </c>
      <c r="M241" s="22">
        <v>6.7039999999999997</v>
      </c>
      <c r="N241" s="22">
        <v>3.8959999999999999</v>
      </c>
      <c r="O241" s="22">
        <v>2.1059999999999999</v>
      </c>
      <c r="P241" s="22">
        <v>6.8400869999999996</v>
      </c>
      <c r="Q241" s="22">
        <v>62.36215</v>
      </c>
      <c r="R241" s="23">
        <v>0</v>
      </c>
      <c r="S241" s="22">
        <v>17.940000000000001</v>
      </c>
      <c r="T241" s="31"/>
    </row>
    <row r="242" spans="1:20" x14ac:dyDescent="0.2">
      <c r="A242" s="21">
        <v>12</v>
      </c>
      <c r="B242" s="22">
        <v>101.8</v>
      </c>
      <c r="C242" s="22">
        <v>34.35</v>
      </c>
      <c r="D242" s="22">
        <v>25.8</v>
      </c>
      <c r="E242" s="22">
        <v>17.95</v>
      </c>
      <c r="F242" s="22">
        <v>67.28</v>
      </c>
      <c r="G242" s="22">
        <v>43.5</v>
      </c>
      <c r="H242" s="22">
        <v>22.05</v>
      </c>
      <c r="I242" s="22">
        <v>1.371847</v>
      </c>
      <c r="J242" s="22">
        <v>3.449179</v>
      </c>
      <c r="K242" s="22">
        <v>2.0773320000000002</v>
      </c>
      <c r="L242" s="22">
        <v>11.27</v>
      </c>
      <c r="M242" s="22">
        <v>7.2690000000000001</v>
      </c>
      <c r="N242" s="22">
        <v>3.2879999999999998</v>
      </c>
      <c r="O242" s="22">
        <v>2.6049380000000002</v>
      </c>
      <c r="P242" s="22">
        <v>6.0846260000000001</v>
      </c>
      <c r="Q242" s="22">
        <v>132.48339999999999</v>
      </c>
      <c r="R242" s="23">
        <v>0</v>
      </c>
      <c r="S242" s="22">
        <v>17.87</v>
      </c>
      <c r="T242" s="31"/>
    </row>
    <row r="243" spans="1:20" x14ac:dyDescent="0.2">
      <c r="A243" s="21">
        <v>13</v>
      </c>
      <c r="B243" s="22">
        <v>102.5</v>
      </c>
      <c r="C243" s="22">
        <v>24.87</v>
      </c>
      <c r="D243" s="22">
        <v>20.65</v>
      </c>
      <c r="E243" s="22">
        <v>14.65</v>
      </c>
      <c r="F243" s="22">
        <v>84.8</v>
      </c>
      <c r="G243" s="22">
        <v>50.17</v>
      </c>
      <c r="H243" s="22">
        <v>24.01</v>
      </c>
      <c r="I243" s="22">
        <v>1.2238610000000001</v>
      </c>
      <c r="J243" s="22">
        <v>2.4518810000000002</v>
      </c>
      <c r="K243" s="22">
        <v>1.228021</v>
      </c>
      <c r="L243" s="22">
        <v>15.39</v>
      </c>
      <c r="M243" s="22">
        <v>2.9049999999999998</v>
      </c>
      <c r="N243" s="22">
        <v>-10.199999999999999</v>
      </c>
      <c r="O243" s="22">
        <v>4.450482</v>
      </c>
      <c r="P243" s="22">
        <v>6.4510719999999999</v>
      </c>
      <c r="Q243" s="22">
        <v>210.4692</v>
      </c>
      <c r="R243" s="23">
        <v>0</v>
      </c>
      <c r="S243" s="22">
        <v>15.55</v>
      </c>
      <c r="T243" s="31"/>
    </row>
    <row r="244" spans="1:20" x14ac:dyDescent="0.2">
      <c r="A244" s="21">
        <v>14</v>
      </c>
      <c r="B244" s="22">
        <v>102.5</v>
      </c>
      <c r="C244" s="22">
        <v>26.04</v>
      </c>
      <c r="D244" s="22">
        <v>16.93</v>
      </c>
      <c r="E244" s="22">
        <v>8</v>
      </c>
      <c r="F244" s="22">
        <v>68.56</v>
      </c>
      <c r="G244" s="22">
        <v>43.37</v>
      </c>
      <c r="H244" s="22">
        <v>20.21</v>
      </c>
      <c r="I244" s="22">
        <v>0.79167270000000001</v>
      </c>
      <c r="J244" s="22">
        <v>2.0405929999999999</v>
      </c>
      <c r="K244" s="22">
        <v>1.24892</v>
      </c>
      <c r="L244" s="22">
        <v>0.76500000000000001</v>
      </c>
      <c r="M244" s="22">
        <v>-5.28</v>
      </c>
      <c r="N244" s="22">
        <v>-10.52</v>
      </c>
      <c r="O244" s="22">
        <v>2.8915679999999999</v>
      </c>
      <c r="P244" s="22">
        <v>6.1607190000000003</v>
      </c>
      <c r="Q244" s="22">
        <v>159.66059999999999</v>
      </c>
      <c r="R244" s="23">
        <v>0</v>
      </c>
      <c r="S244" s="22">
        <v>19.62</v>
      </c>
      <c r="T244" s="31"/>
    </row>
    <row r="245" spans="1:20" x14ac:dyDescent="0.2">
      <c r="A245" s="21">
        <v>15</v>
      </c>
      <c r="B245" s="22">
        <v>102.2</v>
      </c>
      <c r="C245" s="22">
        <v>27.94</v>
      </c>
      <c r="D245" s="22">
        <v>18.77</v>
      </c>
      <c r="E245" s="22">
        <v>9.9600000000000009</v>
      </c>
      <c r="F245" s="22">
        <v>62.31</v>
      </c>
      <c r="G245" s="22">
        <v>49.69</v>
      </c>
      <c r="H245" s="22">
        <v>35.24</v>
      </c>
      <c r="I245" s="22">
        <v>1.0794429999999999</v>
      </c>
      <c r="J245" s="22">
        <v>2.2907139999999999</v>
      </c>
      <c r="K245" s="22">
        <v>1.2112700000000001</v>
      </c>
      <c r="L245" s="22">
        <v>7.8929999999999998</v>
      </c>
      <c r="M245" s="22">
        <v>1.2509999999999999</v>
      </c>
      <c r="N245" s="22">
        <v>-6.54</v>
      </c>
      <c r="O245" s="22">
        <v>4.2632339999999997</v>
      </c>
      <c r="P245" s="22">
        <v>8.0736550000000005</v>
      </c>
      <c r="Q245" s="22">
        <v>94.6404</v>
      </c>
      <c r="R245" s="23">
        <v>0</v>
      </c>
      <c r="S245" s="22">
        <v>18.100000000000001</v>
      </c>
      <c r="T245" s="31"/>
    </row>
    <row r="246" spans="1:20" x14ac:dyDescent="0.2">
      <c r="A246" s="21">
        <v>16</v>
      </c>
      <c r="B246" s="22">
        <v>101.8</v>
      </c>
      <c r="C246" s="22">
        <v>29.93</v>
      </c>
      <c r="D246" s="22">
        <v>22.63</v>
      </c>
      <c r="E246" s="22">
        <v>16.79</v>
      </c>
      <c r="F246" s="22">
        <v>70.599999999999994</v>
      </c>
      <c r="G246" s="22">
        <v>44.39</v>
      </c>
      <c r="H246" s="22">
        <v>22.44</v>
      </c>
      <c r="I246" s="22">
        <v>1.1538729999999999</v>
      </c>
      <c r="J246" s="22">
        <v>2.819947</v>
      </c>
      <c r="K246" s="22">
        <v>1.6660740000000001</v>
      </c>
      <c r="L246" s="22">
        <v>8.43</v>
      </c>
      <c r="M246" s="22">
        <v>2.9689999999999999</v>
      </c>
      <c r="N246" s="22">
        <v>-3.883</v>
      </c>
      <c r="O246" s="22">
        <v>4.1785209999999999</v>
      </c>
      <c r="P246" s="22">
        <v>9.3314409999999999</v>
      </c>
      <c r="Q246" s="22">
        <v>83.888890000000004</v>
      </c>
      <c r="R246" s="23">
        <v>0</v>
      </c>
      <c r="S246" s="22">
        <v>18.16</v>
      </c>
      <c r="T246" s="31"/>
    </row>
    <row r="247" spans="1:20" x14ac:dyDescent="0.2">
      <c r="A247" s="21">
        <v>17</v>
      </c>
      <c r="B247" s="22">
        <v>101.4</v>
      </c>
      <c r="C247" s="22">
        <v>32.56</v>
      </c>
      <c r="D247" s="22">
        <v>24.45</v>
      </c>
      <c r="E247" s="22">
        <v>18.100000000000001</v>
      </c>
      <c r="F247" s="22">
        <v>49.29</v>
      </c>
      <c r="G247" s="22">
        <v>35.36</v>
      </c>
      <c r="H247" s="22">
        <v>21.77</v>
      </c>
      <c r="I247" s="22">
        <v>1.0578419999999999</v>
      </c>
      <c r="J247" s="22">
        <v>3.1749540000000001</v>
      </c>
      <c r="K247" s="22">
        <v>2.1171129999999998</v>
      </c>
      <c r="L247" s="22">
        <v>4.3869999999999996</v>
      </c>
      <c r="M247" s="22">
        <v>1.1779999999999999</v>
      </c>
      <c r="N247" s="22">
        <v>-3.4670000000000001</v>
      </c>
      <c r="O247" s="22">
        <v>4.3330900000000003</v>
      </c>
      <c r="P247" s="22">
        <v>8.9234080000000002</v>
      </c>
      <c r="Q247" s="22">
        <v>59.088929999999998</v>
      </c>
      <c r="R247" s="23">
        <v>0</v>
      </c>
      <c r="S247" s="22">
        <v>18.77</v>
      </c>
      <c r="T247" s="31"/>
    </row>
    <row r="248" spans="1:20" x14ac:dyDescent="0.2">
      <c r="A248" s="21">
        <v>18</v>
      </c>
      <c r="B248" s="22">
        <v>101.4</v>
      </c>
      <c r="C248" s="22">
        <v>28.96</v>
      </c>
      <c r="D248" s="22">
        <v>23.8</v>
      </c>
      <c r="E248" s="22">
        <v>20.2</v>
      </c>
      <c r="F248" s="22">
        <v>70.819999999999993</v>
      </c>
      <c r="G248" s="22">
        <v>48.15</v>
      </c>
      <c r="H248" s="22">
        <v>36.75</v>
      </c>
      <c r="I248" s="22">
        <v>1.4173180000000001</v>
      </c>
      <c r="J248" s="22">
        <v>2.9796960000000001</v>
      </c>
      <c r="K248" s="22">
        <v>1.562378</v>
      </c>
      <c r="L248" s="22">
        <v>13.08</v>
      </c>
      <c r="M248" s="22">
        <v>7.9390000000000001</v>
      </c>
      <c r="N248" s="22">
        <v>3.7480000000000002</v>
      </c>
      <c r="O248" s="22">
        <v>2.1286330000000002</v>
      </c>
      <c r="P248" s="22">
        <v>4.5604389999999997</v>
      </c>
      <c r="Q248" s="22">
        <v>73.709789999999998</v>
      </c>
      <c r="R248" s="23">
        <v>0.4</v>
      </c>
      <c r="S248" s="22">
        <v>6.4610000000000003</v>
      </c>
      <c r="T248" s="31"/>
    </row>
    <row r="249" spans="1:20" x14ac:dyDescent="0.2">
      <c r="A249" s="21">
        <v>19</v>
      </c>
      <c r="B249" s="22">
        <v>101.8</v>
      </c>
      <c r="C249" s="22">
        <v>29.25</v>
      </c>
      <c r="D249" s="22">
        <v>22.63</v>
      </c>
      <c r="E249" s="22">
        <v>16.45</v>
      </c>
      <c r="F249" s="22">
        <v>89.8</v>
      </c>
      <c r="G249" s="22">
        <v>65.53</v>
      </c>
      <c r="H249" s="22">
        <v>44.42</v>
      </c>
      <c r="I249" s="22">
        <v>1.760953</v>
      </c>
      <c r="J249" s="22">
        <v>2.8094670000000002</v>
      </c>
      <c r="K249" s="22">
        <v>1.0485139999999999</v>
      </c>
      <c r="L249" s="22">
        <v>16.8</v>
      </c>
      <c r="M249" s="22">
        <v>13.4</v>
      </c>
      <c r="N249" s="22">
        <v>11</v>
      </c>
      <c r="O249" s="22">
        <v>1.9738450000000001</v>
      </c>
      <c r="P249" s="22">
        <v>4.9664279999999996</v>
      </c>
      <c r="Q249" s="22">
        <v>235.34899999999999</v>
      </c>
      <c r="R249" s="23">
        <v>0</v>
      </c>
      <c r="S249" s="22">
        <v>15.82</v>
      </c>
      <c r="T249" s="31"/>
    </row>
    <row r="250" spans="1:20" x14ac:dyDescent="0.2">
      <c r="A250" s="21">
        <v>20</v>
      </c>
      <c r="B250" s="22">
        <v>102.2</v>
      </c>
      <c r="C250" s="22">
        <v>27.06</v>
      </c>
      <c r="D250" s="22">
        <v>20.39</v>
      </c>
      <c r="E250" s="22">
        <v>14.83</v>
      </c>
      <c r="F250" s="22">
        <v>91.9</v>
      </c>
      <c r="G250" s="22">
        <v>70.37</v>
      </c>
      <c r="H250" s="22">
        <v>47.01</v>
      </c>
      <c r="I250" s="22">
        <v>1.6411690000000001</v>
      </c>
      <c r="J250" s="22">
        <v>2.4526119999999998</v>
      </c>
      <c r="K250" s="22">
        <v>0.8114439</v>
      </c>
      <c r="L250" s="22">
        <v>13.93</v>
      </c>
      <c r="M250" s="22">
        <v>11.64</v>
      </c>
      <c r="N250" s="22">
        <v>9.2100000000000009</v>
      </c>
      <c r="O250" s="22">
        <v>1.7570410000000001</v>
      </c>
      <c r="P250" s="22">
        <v>3.6535280000000001</v>
      </c>
      <c r="Q250" s="22">
        <v>149.9975</v>
      </c>
      <c r="R250" s="23">
        <v>0</v>
      </c>
      <c r="S250" s="22">
        <v>15.2</v>
      </c>
      <c r="T250" s="31"/>
    </row>
    <row r="251" spans="1:20" x14ac:dyDescent="0.2">
      <c r="A251" s="21">
        <v>21</v>
      </c>
      <c r="B251" s="22">
        <v>102</v>
      </c>
      <c r="C251" s="22">
        <v>27.89</v>
      </c>
      <c r="D251" s="22">
        <v>19.600000000000001</v>
      </c>
      <c r="E251" s="22">
        <v>12.12</v>
      </c>
      <c r="F251" s="22">
        <v>94.8</v>
      </c>
      <c r="G251" s="22">
        <v>67.849999999999994</v>
      </c>
      <c r="H251" s="22">
        <v>38</v>
      </c>
      <c r="I251" s="22">
        <v>1.4839789999999999</v>
      </c>
      <c r="J251" s="22">
        <v>2.3705949999999998</v>
      </c>
      <c r="K251" s="22">
        <v>0.88661610000000002</v>
      </c>
      <c r="L251" s="22">
        <v>12.31</v>
      </c>
      <c r="M251" s="22">
        <v>9.19</v>
      </c>
      <c r="N251" s="22">
        <v>6.2779999999999996</v>
      </c>
      <c r="O251" s="22">
        <v>1.751012</v>
      </c>
      <c r="P251" s="22">
        <v>4.517976</v>
      </c>
      <c r="Q251" s="22">
        <v>173.78729999999999</v>
      </c>
      <c r="R251" s="23">
        <v>0</v>
      </c>
      <c r="S251" s="22">
        <v>17.21</v>
      </c>
      <c r="T251" s="31"/>
    </row>
    <row r="252" spans="1:20" x14ac:dyDescent="0.2">
      <c r="A252" s="21">
        <v>22</v>
      </c>
      <c r="B252" s="22">
        <v>102.2</v>
      </c>
      <c r="C252" s="22">
        <v>28.06</v>
      </c>
      <c r="D252" s="22">
        <v>19.940000000000001</v>
      </c>
      <c r="E252" s="22">
        <v>10.8</v>
      </c>
      <c r="F252" s="22">
        <v>96.8</v>
      </c>
      <c r="G252" s="22">
        <v>60.99</v>
      </c>
      <c r="H252" s="22">
        <v>32.770000000000003</v>
      </c>
      <c r="I252" s="22">
        <v>1.3385849999999999</v>
      </c>
      <c r="J252" s="22">
        <v>2.4274710000000002</v>
      </c>
      <c r="K252" s="22">
        <v>1.088886</v>
      </c>
      <c r="L252" s="22">
        <v>9.1300000000000008</v>
      </c>
      <c r="M252" s="22">
        <v>6.7190000000000003</v>
      </c>
      <c r="N252" s="22">
        <v>4.3049999999999997</v>
      </c>
      <c r="O252" s="22">
        <v>2.1477529999999998</v>
      </c>
      <c r="P252" s="22">
        <v>6.6040859999999997</v>
      </c>
      <c r="Q252" s="22">
        <v>121.9892</v>
      </c>
      <c r="R252" s="23">
        <v>0</v>
      </c>
      <c r="S252" s="22">
        <v>19.260000000000002</v>
      </c>
      <c r="T252" s="31"/>
    </row>
    <row r="253" spans="1:20" x14ac:dyDescent="0.2">
      <c r="A253" s="21">
        <v>23</v>
      </c>
      <c r="B253" s="22">
        <v>102.1</v>
      </c>
      <c r="C253" s="22">
        <v>27.4</v>
      </c>
      <c r="D253" s="22">
        <v>20</v>
      </c>
      <c r="E253" s="22">
        <v>11.95</v>
      </c>
      <c r="F253" s="22">
        <v>99.5</v>
      </c>
      <c r="G253" s="22">
        <v>63.22</v>
      </c>
      <c r="H253" s="22">
        <v>21.49</v>
      </c>
      <c r="I253" s="22">
        <v>1.3849739999999999</v>
      </c>
      <c r="J253" s="22">
        <v>2.407006</v>
      </c>
      <c r="K253" s="22">
        <v>1.0220320000000001</v>
      </c>
      <c r="L253" s="22">
        <v>15.12</v>
      </c>
      <c r="M253" s="22">
        <v>7.1630000000000003</v>
      </c>
      <c r="N253" s="22">
        <v>-5.9450000000000003</v>
      </c>
      <c r="O253" s="22">
        <v>1.4628159999999999</v>
      </c>
      <c r="P253" s="22">
        <v>3.4819840000000002</v>
      </c>
      <c r="Q253" s="22">
        <v>179.90819999999999</v>
      </c>
      <c r="R253" s="23">
        <v>0</v>
      </c>
      <c r="S253" s="22">
        <v>20.32</v>
      </c>
      <c r="T253" s="31"/>
    </row>
    <row r="254" spans="1:20" x14ac:dyDescent="0.2">
      <c r="A254" s="21">
        <v>24</v>
      </c>
      <c r="B254" s="22">
        <v>102.2</v>
      </c>
      <c r="C254" s="22">
        <v>27.86</v>
      </c>
      <c r="D254" s="22">
        <v>18.73</v>
      </c>
      <c r="E254" s="22">
        <v>8.86</v>
      </c>
      <c r="F254" s="22">
        <v>96.5</v>
      </c>
      <c r="G254" s="22">
        <v>59.09</v>
      </c>
      <c r="H254" s="22">
        <v>28.7</v>
      </c>
      <c r="I254" s="22">
        <v>1.177675</v>
      </c>
      <c r="J254" s="22">
        <v>2.2975370000000002</v>
      </c>
      <c r="K254" s="22">
        <v>1.1198619999999999</v>
      </c>
      <c r="L254" s="22">
        <v>7.1539999999999999</v>
      </c>
      <c r="M254" s="22">
        <v>3.7</v>
      </c>
      <c r="N254" s="22">
        <v>0.96299999999999997</v>
      </c>
      <c r="O254" s="22">
        <v>2.4485000000000001</v>
      </c>
      <c r="P254" s="22">
        <v>5.5147560000000002</v>
      </c>
      <c r="Q254" s="22">
        <v>133.37799999999999</v>
      </c>
      <c r="R254" s="23">
        <v>0</v>
      </c>
      <c r="S254" s="22">
        <v>20.83</v>
      </c>
      <c r="T254" s="31"/>
    </row>
    <row r="255" spans="1:20" x14ac:dyDescent="0.2">
      <c r="A255" s="21">
        <v>25</v>
      </c>
      <c r="B255" s="22">
        <v>102</v>
      </c>
      <c r="C255" s="22">
        <v>28.27</v>
      </c>
      <c r="D255" s="22">
        <v>20.329999999999998</v>
      </c>
      <c r="E255" s="22">
        <v>12.66</v>
      </c>
      <c r="F255" s="22">
        <v>79.88</v>
      </c>
      <c r="G255" s="22">
        <v>49.42</v>
      </c>
      <c r="H255" s="22">
        <v>25.44</v>
      </c>
      <c r="I255" s="22">
        <v>1.0982460000000001</v>
      </c>
      <c r="J255" s="22">
        <v>2.4773130000000001</v>
      </c>
      <c r="K255" s="22">
        <v>1.379067</v>
      </c>
      <c r="L255" s="22">
        <v>5.4329999999999998</v>
      </c>
      <c r="M255" s="22">
        <v>2.0459999999999998</v>
      </c>
      <c r="N255" s="22">
        <v>-2.0699999999999998</v>
      </c>
      <c r="O255" s="22">
        <v>4.3565699999999996</v>
      </c>
      <c r="P255" s="22">
        <v>8.4213920000000009</v>
      </c>
      <c r="Q255" s="22">
        <v>101.26300000000001</v>
      </c>
      <c r="R255" s="23">
        <v>0</v>
      </c>
      <c r="S255" s="22">
        <v>21.23</v>
      </c>
      <c r="T255" s="31"/>
    </row>
    <row r="256" spans="1:20" x14ac:dyDescent="0.2">
      <c r="A256" s="21">
        <v>26</v>
      </c>
      <c r="B256" s="22">
        <v>102</v>
      </c>
      <c r="C256" s="22">
        <v>30.79</v>
      </c>
      <c r="D256" s="22">
        <v>21.46</v>
      </c>
      <c r="E256" s="22">
        <v>14.88</v>
      </c>
      <c r="F256" s="22">
        <v>73.09</v>
      </c>
      <c r="G256" s="22">
        <v>51.49</v>
      </c>
      <c r="H256" s="22">
        <v>27.85</v>
      </c>
      <c r="I256" s="22">
        <v>1.259479</v>
      </c>
      <c r="J256" s="22">
        <v>2.66553</v>
      </c>
      <c r="K256" s="22">
        <v>1.4060509999999999</v>
      </c>
      <c r="L256" s="22">
        <v>7.6379999999999999</v>
      </c>
      <c r="M256" s="22">
        <v>5.2690000000000001</v>
      </c>
      <c r="N256" s="22">
        <v>1.4370000000000001</v>
      </c>
      <c r="O256" s="22">
        <v>3.1593740000000001</v>
      </c>
      <c r="P256" s="22">
        <v>7.4746069999999998</v>
      </c>
      <c r="Q256" s="22">
        <v>137.71</v>
      </c>
      <c r="R256" s="23">
        <v>0</v>
      </c>
      <c r="S256" s="22">
        <v>18.54</v>
      </c>
      <c r="T256" s="31"/>
    </row>
    <row r="257" spans="1:20" x14ac:dyDescent="0.2">
      <c r="A257" s="21">
        <v>27</v>
      </c>
      <c r="B257" s="22">
        <v>102</v>
      </c>
      <c r="C257" s="22">
        <v>31.54</v>
      </c>
      <c r="D257" s="22">
        <v>22.85</v>
      </c>
      <c r="E257" s="22">
        <v>15.23</v>
      </c>
      <c r="F257" s="22">
        <v>85.2</v>
      </c>
      <c r="G257" s="22">
        <v>54.97</v>
      </c>
      <c r="H257" s="22">
        <v>25.34</v>
      </c>
      <c r="I257" s="22">
        <v>1.4616</v>
      </c>
      <c r="J257" s="22">
        <v>2.8829920000000002</v>
      </c>
      <c r="K257" s="22">
        <v>1.421392</v>
      </c>
      <c r="L257" s="22">
        <v>11.36</v>
      </c>
      <c r="M257" s="22">
        <v>8.8000000000000007</v>
      </c>
      <c r="N257" s="22">
        <v>2.4900000000000002</v>
      </c>
      <c r="O257" s="22">
        <v>1.4982120000000001</v>
      </c>
      <c r="P257" s="22">
        <v>4.4120739999999996</v>
      </c>
      <c r="Q257" s="22">
        <v>144.0377</v>
      </c>
      <c r="R257" s="23">
        <v>0</v>
      </c>
      <c r="S257" s="22">
        <v>14.18</v>
      </c>
      <c r="T257" s="31"/>
    </row>
    <row r="258" spans="1:20" x14ac:dyDescent="0.2">
      <c r="A258" s="21">
        <v>28</v>
      </c>
      <c r="B258" s="22">
        <v>101.8</v>
      </c>
      <c r="C258" s="22">
        <v>31.85</v>
      </c>
      <c r="D258" s="22">
        <v>22.67</v>
      </c>
      <c r="E258" s="22">
        <v>12.55</v>
      </c>
      <c r="F258" s="22">
        <v>97.2</v>
      </c>
      <c r="G258" s="22">
        <v>56.6</v>
      </c>
      <c r="H258" s="22">
        <v>25.22</v>
      </c>
      <c r="I258" s="22">
        <v>1.3968860000000001</v>
      </c>
      <c r="J258" s="22">
        <v>2.9299780000000002</v>
      </c>
      <c r="K258" s="22">
        <v>1.5330919999999999</v>
      </c>
      <c r="L258" s="22">
        <v>13.64</v>
      </c>
      <c r="M258" s="22">
        <v>7.649</v>
      </c>
      <c r="N258" s="22">
        <v>3.3719999999999999</v>
      </c>
      <c r="O258" s="22">
        <v>2.2811279999999998</v>
      </c>
      <c r="P258" s="22">
        <v>5.8219139999999996</v>
      </c>
      <c r="Q258" s="22">
        <v>105.05029999999999</v>
      </c>
      <c r="R258" s="23">
        <v>0</v>
      </c>
      <c r="S258" s="22">
        <v>19.43</v>
      </c>
      <c r="T258" s="31"/>
    </row>
    <row r="259" spans="1:20" x14ac:dyDescent="0.2">
      <c r="A259" s="21">
        <v>29</v>
      </c>
      <c r="B259" s="22">
        <v>101.6</v>
      </c>
      <c r="C259" s="22">
        <v>32.79</v>
      </c>
      <c r="D259" s="22">
        <v>25.11</v>
      </c>
      <c r="E259" s="22">
        <v>17.84</v>
      </c>
      <c r="F259" s="22">
        <v>66.16</v>
      </c>
      <c r="G259" s="22">
        <v>41.93</v>
      </c>
      <c r="H259" s="22">
        <v>22.35</v>
      </c>
      <c r="I259" s="22">
        <v>1.269407</v>
      </c>
      <c r="J259" s="22">
        <v>3.2894190000000001</v>
      </c>
      <c r="K259" s="22">
        <v>2.0200119999999999</v>
      </c>
      <c r="L259" s="22">
        <v>10.71</v>
      </c>
      <c r="M259" s="22">
        <v>5.367</v>
      </c>
      <c r="N259" s="22">
        <v>1.141</v>
      </c>
      <c r="O259" s="22">
        <v>2.8954629999999999</v>
      </c>
      <c r="P259" s="22">
        <v>6.7319659999999999</v>
      </c>
      <c r="Q259" s="22">
        <v>84.003640000000004</v>
      </c>
      <c r="R259" s="23">
        <v>0</v>
      </c>
      <c r="S259" s="22">
        <v>19.79</v>
      </c>
      <c r="T259" s="31"/>
    </row>
    <row r="260" spans="1:20" x14ac:dyDescent="0.2">
      <c r="A260" s="21">
        <v>30</v>
      </c>
      <c r="B260" s="22">
        <v>101.3</v>
      </c>
      <c r="C260" s="22">
        <v>35.57</v>
      </c>
      <c r="D260" s="22">
        <v>27.13</v>
      </c>
      <c r="E260" s="22">
        <v>20.71</v>
      </c>
      <c r="F260" s="22">
        <v>44.8</v>
      </c>
      <c r="G260" s="22">
        <v>32.729999999999997</v>
      </c>
      <c r="H260" s="22">
        <v>16.04</v>
      </c>
      <c r="I260" s="22">
        <v>1.1377790000000001</v>
      </c>
      <c r="J260" s="22">
        <v>3.7164410000000001</v>
      </c>
      <c r="K260" s="22">
        <v>2.578662</v>
      </c>
      <c r="L260" s="22">
        <v>6.8029999999999999</v>
      </c>
      <c r="M260" s="22">
        <v>2.8769999999999998</v>
      </c>
      <c r="N260" s="22">
        <v>-2.605</v>
      </c>
      <c r="O260" s="22">
        <v>2.733835</v>
      </c>
      <c r="P260" s="22">
        <v>7.3689679999999997</v>
      </c>
      <c r="Q260" s="22">
        <v>90.105980000000002</v>
      </c>
      <c r="R260" s="23">
        <v>0</v>
      </c>
      <c r="S260" s="22">
        <v>19.97</v>
      </c>
      <c r="T260" s="31"/>
    </row>
    <row r="261" spans="1:20" x14ac:dyDescent="0.2">
      <c r="A261" s="21">
        <v>31</v>
      </c>
      <c r="B261" s="22">
        <v>101.5</v>
      </c>
      <c r="C261" s="22">
        <v>28.16</v>
      </c>
      <c r="D261" s="22">
        <v>21.96</v>
      </c>
      <c r="E261" s="22">
        <v>18.27</v>
      </c>
      <c r="F261" s="22">
        <v>99.4</v>
      </c>
      <c r="G261" s="22">
        <v>69.63</v>
      </c>
      <c r="H261" s="22">
        <v>37.44</v>
      </c>
      <c r="I261" s="22">
        <v>1.766213</v>
      </c>
      <c r="J261" s="22">
        <v>2.6623640000000002</v>
      </c>
      <c r="K261" s="22">
        <v>0.89615120000000004</v>
      </c>
      <c r="L261" s="22">
        <v>20.49</v>
      </c>
      <c r="M261" s="22">
        <v>12.92</v>
      </c>
      <c r="N261" s="22">
        <v>3.927</v>
      </c>
      <c r="O261" s="22">
        <v>2.6318739999999998</v>
      </c>
      <c r="P261" s="22">
        <v>6.0721590000000001</v>
      </c>
      <c r="Q261" s="22">
        <v>120.44929999999999</v>
      </c>
      <c r="R261" s="23">
        <v>3</v>
      </c>
      <c r="S261" s="22">
        <v>4.4740000000000002</v>
      </c>
      <c r="T261" s="31"/>
    </row>
    <row r="262" spans="1:20" x14ac:dyDescent="0.2"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3"/>
      <c r="S262" s="24"/>
    </row>
    <row r="263" spans="1:20" x14ac:dyDescent="0.2">
      <c r="A263" s="14" t="s">
        <v>0</v>
      </c>
      <c r="B263" s="15" t="s">
        <v>0</v>
      </c>
      <c r="C263" s="15" t="s">
        <v>0</v>
      </c>
      <c r="D263" s="15" t="s">
        <v>0</v>
      </c>
      <c r="E263" s="15" t="s">
        <v>0</v>
      </c>
      <c r="F263" s="15" t="s">
        <v>0</v>
      </c>
      <c r="G263" s="15" t="s">
        <v>0</v>
      </c>
      <c r="H263" s="15" t="s">
        <v>0</v>
      </c>
      <c r="I263" s="15" t="s">
        <v>0</v>
      </c>
      <c r="J263" s="15" t="s">
        <v>0</v>
      </c>
      <c r="K263" s="15" t="s">
        <v>0</v>
      </c>
      <c r="L263" s="15" t="s">
        <v>0</v>
      </c>
      <c r="M263" s="15" t="s">
        <v>0</v>
      </c>
      <c r="N263" s="15" t="s">
        <v>0</v>
      </c>
      <c r="O263" s="15" t="s">
        <v>0</v>
      </c>
      <c r="P263" s="15" t="s">
        <v>0</v>
      </c>
      <c r="Q263" s="15" t="s">
        <v>0</v>
      </c>
      <c r="R263" s="15" t="s">
        <v>0</v>
      </c>
      <c r="S263" s="16" t="s">
        <v>0</v>
      </c>
    </row>
    <row r="264" spans="1:20" x14ac:dyDescent="0.2">
      <c r="A264" s="20"/>
      <c r="B264" s="18" t="s">
        <v>20</v>
      </c>
      <c r="C264" s="18" t="s">
        <v>15</v>
      </c>
      <c r="D264" s="18" t="s">
        <v>14</v>
      </c>
      <c r="E264" s="18" t="s">
        <v>13</v>
      </c>
      <c r="F264" s="18" t="s">
        <v>4</v>
      </c>
      <c r="G264" s="18" t="s">
        <v>2</v>
      </c>
      <c r="H264" s="18" t="s">
        <v>6</v>
      </c>
      <c r="I264" s="18" t="s">
        <v>16</v>
      </c>
      <c r="J264" s="18" t="s">
        <v>18</v>
      </c>
      <c r="K264" s="18" t="s">
        <v>19</v>
      </c>
      <c r="L264" s="18" t="s">
        <v>26</v>
      </c>
      <c r="M264" s="18" t="s">
        <v>27</v>
      </c>
      <c r="N264" s="18" t="s">
        <v>28</v>
      </c>
      <c r="O264" s="18" t="s">
        <v>3</v>
      </c>
      <c r="P264" s="18" t="s">
        <v>5</v>
      </c>
      <c r="Q264" s="18" t="s">
        <v>82</v>
      </c>
      <c r="R264" s="18" t="s">
        <v>7</v>
      </c>
      <c r="S264" s="19" t="s">
        <v>8</v>
      </c>
    </row>
    <row r="265" spans="1:20" x14ac:dyDescent="0.2">
      <c r="A265" s="14" t="s">
        <v>0</v>
      </c>
      <c r="B265" s="15" t="s">
        <v>0</v>
      </c>
      <c r="C265" s="15" t="s">
        <v>0</v>
      </c>
      <c r="D265" s="15" t="s">
        <v>0</v>
      </c>
      <c r="E265" s="15" t="s">
        <v>0</v>
      </c>
      <c r="F265" s="15" t="s">
        <v>0</v>
      </c>
      <c r="G265" s="15" t="s">
        <v>0</v>
      </c>
      <c r="H265" s="15" t="s">
        <v>0</v>
      </c>
      <c r="I265" s="15" t="s">
        <v>0</v>
      </c>
      <c r="J265" s="15" t="s">
        <v>0</v>
      </c>
      <c r="K265" s="15" t="s">
        <v>0</v>
      </c>
      <c r="L265" s="15" t="s">
        <v>0</v>
      </c>
      <c r="M265" s="15" t="s">
        <v>0</v>
      </c>
      <c r="N265" s="15" t="s">
        <v>0</v>
      </c>
      <c r="O265" s="15" t="s">
        <v>0</v>
      </c>
      <c r="P265" s="15" t="s">
        <v>0</v>
      </c>
      <c r="Q265" s="15" t="s">
        <v>0</v>
      </c>
      <c r="R265" s="15" t="s">
        <v>0</v>
      </c>
      <c r="S265" s="16" t="s">
        <v>0</v>
      </c>
    </row>
    <row r="266" spans="1:20" x14ac:dyDescent="0.2">
      <c r="A266" s="14" t="s">
        <v>30</v>
      </c>
      <c r="B266" s="23">
        <f>AVERAGE(B231:B261)</f>
        <v>102.00322580645161</v>
      </c>
      <c r="C266" s="22">
        <f t="shared" ref="C266:Q266" si="58">AVERAGE(C231:C261)</f>
        <v>28.802580645161285</v>
      </c>
      <c r="D266" s="22">
        <f t="shared" si="58"/>
        <v>20.899677419354838</v>
      </c>
      <c r="E266" s="22">
        <f t="shared" si="58"/>
        <v>13.642709677419354</v>
      </c>
      <c r="F266" s="22">
        <f t="shared" si="58"/>
        <v>81.881612903225786</v>
      </c>
      <c r="G266" s="22">
        <f t="shared" si="58"/>
        <v>54.393225806451618</v>
      </c>
      <c r="H266" s="22">
        <f t="shared" si="58"/>
        <v>28.554193548387097</v>
      </c>
      <c r="I266" s="22">
        <f t="shared" si="58"/>
        <v>1.2844428838709681</v>
      </c>
      <c r="J266" s="22">
        <f t="shared" si="58"/>
        <v>2.6148172903225806</v>
      </c>
      <c r="K266" s="22">
        <f t="shared" si="58"/>
        <v>1.3303743709677418</v>
      </c>
      <c r="L266" s="22">
        <f t="shared" si="58"/>
        <v>10.091967741935484</v>
      </c>
      <c r="M266" s="22">
        <f t="shared" si="58"/>
        <v>5.080774193548387</v>
      </c>
      <c r="N266" s="22">
        <f t="shared" si="58"/>
        <v>-0.58161290322580639</v>
      </c>
      <c r="O266" s="22">
        <f t="shared" si="58"/>
        <v>3.0133361935483869</v>
      </c>
      <c r="P266" s="22">
        <f t="shared" si="58"/>
        <v>6.6274527096774181</v>
      </c>
      <c r="Q266" s="22">
        <f t="shared" si="58"/>
        <v>127.98693999999998</v>
      </c>
      <c r="R266" s="23">
        <f>SUM(R231:R261)</f>
        <v>3.6</v>
      </c>
      <c r="S266" s="22">
        <f t="shared" ref="S266" si="59">AVERAGE(S231:S261)</f>
        <v>16.734677419354842</v>
      </c>
    </row>
    <row r="267" spans="1:20" x14ac:dyDescent="0.2">
      <c r="A267" s="14" t="s">
        <v>31</v>
      </c>
      <c r="B267" s="24"/>
      <c r="C267" s="22">
        <f>MAX(C231:C261)</f>
        <v>35.57</v>
      </c>
      <c r="D267" s="22"/>
      <c r="E267" s="22">
        <f>MIN(E231:E261)</f>
        <v>1.1739999999999999</v>
      </c>
      <c r="F267" s="22">
        <f>MAX(F231:F261)</f>
        <v>99.7</v>
      </c>
      <c r="G267" s="22"/>
      <c r="H267" s="22">
        <f>MIN(H231:H261)</f>
        <v>16.04</v>
      </c>
      <c r="I267" s="22"/>
      <c r="J267" s="22"/>
      <c r="K267" s="22"/>
      <c r="L267" s="22">
        <f>MAX(L231:L261)</f>
        <v>20.49</v>
      </c>
      <c r="M267" s="22"/>
      <c r="N267" s="22">
        <f>MIN(N231:N261)</f>
        <v>-17.739999999999998</v>
      </c>
      <c r="O267" s="22"/>
      <c r="P267" s="22">
        <f>MAX(P231:P261)</f>
        <v>9.5344700000000007</v>
      </c>
      <c r="Q267" s="22"/>
      <c r="R267" s="23">
        <f>MAX(R231:R261)</f>
        <v>3</v>
      </c>
      <c r="S267" s="22"/>
    </row>
    <row r="268" spans="1:20" x14ac:dyDescent="0.2">
      <c r="A268" s="14" t="s">
        <v>0</v>
      </c>
      <c r="B268" s="25" t="s">
        <v>0</v>
      </c>
      <c r="C268" s="27" t="s">
        <v>0</v>
      </c>
      <c r="D268" s="27" t="s">
        <v>0</v>
      </c>
      <c r="E268" s="27" t="s">
        <v>0</v>
      </c>
      <c r="F268" s="27" t="s">
        <v>0</v>
      </c>
      <c r="G268" s="27" t="s">
        <v>0</v>
      </c>
      <c r="H268" s="27" t="s">
        <v>0</v>
      </c>
      <c r="I268" s="27" t="s">
        <v>0</v>
      </c>
      <c r="J268" s="27" t="s">
        <v>0</v>
      </c>
      <c r="K268" s="27" t="s">
        <v>0</v>
      </c>
      <c r="L268" s="27" t="s">
        <v>0</v>
      </c>
      <c r="M268" s="27" t="s">
        <v>0</v>
      </c>
      <c r="N268" s="27" t="s">
        <v>0</v>
      </c>
      <c r="O268" s="27" t="s">
        <v>0</v>
      </c>
      <c r="P268" s="27" t="s">
        <v>0</v>
      </c>
      <c r="Q268" s="27" t="s">
        <v>0</v>
      </c>
      <c r="R268" s="25" t="s">
        <v>0</v>
      </c>
      <c r="S268" s="22"/>
    </row>
    <row r="269" spans="1:20" x14ac:dyDescent="0.2">
      <c r="A269" s="14" t="s">
        <v>32</v>
      </c>
      <c r="B269" s="25">
        <f>AVERAGE(B231:B235)</f>
        <v>102.36</v>
      </c>
      <c r="C269" s="27">
        <f t="shared" ref="C269:S269" si="60">AVERAGE(C231:C235)</f>
        <v>24.533999999999999</v>
      </c>
      <c r="D269" s="27">
        <f t="shared" si="60"/>
        <v>16.172000000000001</v>
      </c>
      <c r="E269" s="27">
        <f t="shared" si="60"/>
        <v>7.6768000000000001</v>
      </c>
      <c r="F269" s="27">
        <f t="shared" si="60"/>
        <v>87.868000000000009</v>
      </c>
      <c r="G269" s="27">
        <f t="shared" si="60"/>
        <v>54.367999999999995</v>
      </c>
      <c r="H269" s="27">
        <f t="shared" si="60"/>
        <v>26.253999999999998</v>
      </c>
      <c r="I269" s="27">
        <f t="shared" si="60"/>
        <v>0.96465794000000005</v>
      </c>
      <c r="J269" s="27">
        <f t="shared" si="60"/>
        <v>1.9835927999999998</v>
      </c>
      <c r="K269" s="27">
        <f t="shared" si="60"/>
        <v>1.01893498</v>
      </c>
      <c r="L269" s="27">
        <f t="shared" si="60"/>
        <v>4.6815999999999995</v>
      </c>
      <c r="M269" s="27">
        <f t="shared" si="60"/>
        <v>-1.7795999999999998</v>
      </c>
      <c r="N269" s="27">
        <f t="shared" si="60"/>
        <v>-9.1309999999999985</v>
      </c>
      <c r="O269" s="27">
        <f t="shared" si="60"/>
        <v>3.2359961999999998</v>
      </c>
      <c r="P269" s="27">
        <f t="shared" si="60"/>
        <v>6.6090861999999984</v>
      </c>
      <c r="Q269" s="27">
        <f t="shared" ref="Q269" si="61">AVERAGE(Q231:Q235)</f>
        <v>150.44391999999999</v>
      </c>
      <c r="R269" s="25">
        <f t="shared" si="60"/>
        <v>0</v>
      </c>
      <c r="S269" s="27">
        <f t="shared" si="60"/>
        <v>16.751999999999999</v>
      </c>
    </row>
    <row r="270" spans="1:20" x14ac:dyDescent="0.2">
      <c r="A270" s="20">
        <v>2</v>
      </c>
      <c r="B270" s="25">
        <f>AVERAGE(B236:B240)</f>
        <v>102.05999999999999</v>
      </c>
      <c r="C270" s="27">
        <f t="shared" ref="C270:S270" si="62">AVERAGE(C236:C240)</f>
        <v>29.295999999999999</v>
      </c>
      <c r="D270" s="27">
        <f t="shared" si="62"/>
        <v>22.007999999999999</v>
      </c>
      <c r="E270" s="27">
        <f t="shared" si="62"/>
        <v>16.353999999999999</v>
      </c>
      <c r="F270" s="27">
        <f t="shared" si="62"/>
        <v>82.12</v>
      </c>
      <c r="G270" s="27">
        <f t="shared" si="62"/>
        <v>58.992000000000004</v>
      </c>
      <c r="H270" s="27">
        <f t="shared" si="62"/>
        <v>30.798000000000002</v>
      </c>
      <c r="I270" s="27">
        <f t="shared" si="62"/>
        <v>1.4763223999999999</v>
      </c>
      <c r="J270" s="27">
        <f t="shared" si="62"/>
        <v>2.7528391999999999</v>
      </c>
      <c r="K270" s="27">
        <f t="shared" si="62"/>
        <v>1.2765160799999999</v>
      </c>
      <c r="L270" s="27">
        <f t="shared" si="62"/>
        <v>13.158000000000001</v>
      </c>
      <c r="M270" s="27">
        <f t="shared" si="62"/>
        <v>8.9454000000000011</v>
      </c>
      <c r="N270" s="27">
        <f t="shared" si="62"/>
        <v>3.5599999999999996</v>
      </c>
      <c r="O270" s="27">
        <f t="shared" si="62"/>
        <v>3.8359104000000004</v>
      </c>
      <c r="P270" s="27">
        <f t="shared" si="62"/>
        <v>8.1876636000000005</v>
      </c>
      <c r="Q270" s="27">
        <f t="shared" ref="Q270" si="63">AVERAGE(Q236:Q240)</f>
        <v>112.40861199999999</v>
      </c>
      <c r="R270" s="25">
        <f t="shared" si="62"/>
        <v>0.04</v>
      </c>
      <c r="S270" s="27">
        <f t="shared" si="62"/>
        <v>15.257999999999999</v>
      </c>
    </row>
    <row r="271" spans="1:20" x14ac:dyDescent="0.2">
      <c r="A271" s="20">
        <v>3</v>
      </c>
      <c r="B271" s="25">
        <f>AVERAGE(B241:B244)</f>
        <v>102.125</v>
      </c>
      <c r="C271" s="27">
        <f t="shared" ref="C271:S271" si="64">AVERAGE(C241:C244)</f>
        <v>29.462499999999999</v>
      </c>
      <c r="D271" s="27">
        <f t="shared" si="64"/>
        <v>21.134999999999998</v>
      </c>
      <c r="E271" s="27">
        <f t="shared" si="64"/>
        <v>12.6425</v>
      </c>
      <c r="F271" s="27">
        <f t="shared" si="64"/>
        <v>80.085000000000008</v>
      </c>
      <c r="G271" s="27">
        <f t="shared" si="64"/>
        <v>49.495000000000005</v>
      </c>
      <c r="H271" s="27">
        <f t="shared" si="64"/>
        <v>22.912500000000001</v>
      </c>
      <c r="I271" s="27">
        <f t="shared" si="64"/>
        <v>1.1818516750000001</v>
      </c>
      <c r="J271" s="27">
        <f t="shared" si="64"/>
        <v>2.6807849999999998</v>
      </c>
      <c r="K271" s="27">
        <f t="shared" si="64"/>
        <v>1.4989335000000001</v>
      </c>
      <c r="L271" s="27">
        <f t="shared" si="64"/>
        <v>9.8362499999999997</v>
      </c>
      <c r="M271" s="27">
        <f t="shared" si="64"/>
        <v>2.8994999999999997</v>
      </c>
      <c r="N271" s="27">
        <f t="shared" si="64"/>
        <v>-3.3839999999999999</v>
      </c>
      <c r="O271" s="27">
        <f t="shared" si="64"/>
        <v>3.0132469999999998</v>
      </c>
      <c r="P271" s="27">
        <f t="shared" si="64"/>
        <v>6.3841260000000002</v>
      </c>
      <c r="Q271" s="27">
        <f t="shared" ref="Q271" si="65">AVERAGE(Q241:Q244)</f>
        <v>141.24383749999998</v>
      </c>
      <c r="R271" s="25">
        <f t="shared" si="64"/>
        <v>0</v>
      </c>
      <c r="S271" s="27">
        <f t="shared" si="64"/>
        <v>17.745000000000001</v>
      </c>
    </row>
    <row r="272" spans="1:20" x14ac:dyDescent="0.2">
      <c r="A272" s="20">
        <v>4</v>
      </c>
      <c r="B272" s="25">
        <f>AVERAGE(B246:B250)</f>
        <v>101.72</v>
      </c>
      <c r="C272" s="27">
        <f t="shared" ref="C272:S272" si="66">AVERAGE(C246:C250)</f>
        <v>29.552</v>
      </c>
      <c r="D272" s="27">
        <f t="shared" si="66"/>
        <v>22.779999999999998</v>
      </c>
      <c r="E272" s="27">
        <f t="shared" si="66"/>
        <v>17.274000000000001</v>
      </c>
      <c r="F272" s="27">
        <f t="shared" si="66"/>
        <v>74.481999999999999</v>
      </c>
      <c r="G272" s="27">
        <f t="shared" si="66"/>
        <v>52.760000000000005</v>
      </c>
      <c r="H272" s="27">
        <f t="shared" si="66"/>
        <v>34.478000000000002</v>
      </c>
      <c r="I272" s="27">
        <f t="shared" si="66"/>
        <v>1.406231</v>
      </c>
      <c r="J272" s="27">
        <f t="shared" si="66"/>
        <v>2.8473352000000003</v>
      </c>
      <c r="K272" s="27">
        <f t="shared" si="66"/>
        <v>1.44110458</v>
      </c>
      <c r="L272" s="27">
        <f t="shared" si="66"/>
        <v>11.3254</v>
      </c>
      <c r="M272" s="27">
        <f t="shared" si="66"/>
        <v>7.4252000000000011</v>
      </c>
      <c r="N272" s="27">
        <f t="shared" si="66"/>
        <v>3.3216000000000001</v>
      </c>
      <c r="O272" s="27">
        <f t="shared" si="66"/>
        <v>2.8742260000000002</v>
      </c>
      <c r="P272" s="27">
        <f t="shared" si="66"/>
        <v>6.2870488</v>
      </c>
      <c r="Q272" s="27">
        <f t="shared" ref="Q272" si="67">AVERAGE(Q246:Q250)</f>
        <v>120.40682200000001</v>
      </c>
      <c r="R272" s="25">
        <f t="shared" si="66"/>
        <v>0.08</v>
      </c>
      <c r="S272" s="27">
        <f t="shared" si="66"/>
        <v>14.882200000000001</v>
      </c>
    </row>
    <row r="273" spans="1:19" x14ac:dyDescent="0.2">
      <c r="A273" s="20">
        <v>5</v>
      </c>
      <c r="B273" s="25">
        <f>AVERAGE(B251:B255)</f>
        <v>102.1</v>
      </c>
      <c r="C273" s="27">
        <f t="shared" ref="C273:S273" si="68">AVERAGE(C251:C255)</f>
        <v>27.895999999999997</v>
      </c>
      <c r="D273" s="27">
        <f t="shared" si="68"/>
        <v>19.720000000000002</v>
      </c>
      <c r="E273" s="27">
        <f t="shared" si="68"/>
        <v>11.278</v>
      </c>
      <c r="F273" s="27">
        <f t="shared" si="68"/>
        <v>93.496000000000009</v>
      </c>
      <c r="G273" s="27">
        <f t="shared" si="68"/>
        <v>60.113999999999997</v>
      </c>
      <c r="H273" s="27">
        <f t="shared" si="68"/>
        <v>29.28</v>
      </c>
      <c r="I273" s="27">
        <f t="shared" si="68"/>
        <v>1.2966918000000001</v>
      </c>
      <c r="J273" s="27">
        <f t="shared" si="68"/>
        <v>2.3959844000000001</v>
      </c>
      <c r="K273" s="27">
        <f t="shared" si="68"/>
        <v>1.0992926200000002</v>
      </c>
      <c r="L273" s="27">
        <f t="shared" si="68"/>
        <v>9.8293999999999997</v>
      </c>
      <c r="M273" s="27">
        <f t="shared" si="68"/>
        <v>5.7635999999999994</v>
      </c>
      <c r="N273" s="27">
        <f t="shared" si="68"/>
        <v>0.70619999999999972</v>
      </c>
      <c r="O273" s="27">
        <f t="shared" si="68"/>
        <v>2.4333301999999999</v>
      </c>
      <c r="P273" s="27">
        <f t="shared" si="68"/>
        <v>5.7080388000000006</v>
      </c>
      <c r="Q273" s="27">
        <f t="shared" ref="Q273" si="69">AVERAGE(Q251:Q255)</f>
        <v>142.06513999999999</v>
      </c>
      <c r="R273" s="25">
        <f t="shared" si="68"/>
        <v>0</v>
      </c>
      <c r="S273" s="27">
        <f t="shared" si="68"/>
        <v>19.770000000000003</v>
      </c>
    </row>
    <row r="274" spans="1:19" x14ac:dyDescent="0.2">
      <c r="A274" s="20">
        <v>6</v>
      </c>
      <c r="B274" s="25">
        <f>AVERAGE(B256:B261)</f>
        <v>101.7</v>
      </c>
      <c r="C274" s="27">
        <f t="shared" ref="C274:S274" si="70">AVERAGE(C256:C261)</f>
        <v>31.783333333333331</v>
      </c>
      <c r="D274" s="27">
        <f t="shared" si="70"/>
        <v>23.53</v>
      </c>
      <c r="E274" s="27">
        <f t="shared" si="70"/>
        <v>16.580000000000002</v>
      </c>
      <c r="F274" s="27">
        <f t="shared" si="70"/>
        <v>77.641666666666666</v>
      </c>
      <c r="G274" s="27">
        <f t="shared" si="70"/>
        <v>51.225000000000001</v>
      </c>
      <c r="H274" s="27">
        <f t="shared" si="70"/>
        <v>25.706666666666663</v>
      </c>
      <c r="I274" s="27">
        <f t="shared" si="70"/>
        <v>1.381894</v>
      </c>
      <c r="J274" s="27">
        <f t="shared" si="70"/>
        <v>3.024454</v>
      </c>
      <c r="K274" s="27">
        <f t="shared" si="70"/>
        <v>1.6425600333333332</v>
      </c>
      <c r="L274" s="27">
        <f t="shared" si="70"/>
        <v>11.773499999999999</v>
      </c>
      <c r="M274" s="27">
        <f t="shared" si="70"/>
        <v>7.1469999999999994</v>
      </c>
      <c r="N274" s="27">
        <f t="shared" si="70"/>
        <v>1.627</v>
      </c>
      <c r="O274" s="27">
        <f t="shared" si="70"/>
        <v>2.5333143333333332</v>
      </c>
      <c r="P274" s="27">
        <f t="shared" si="70"/>
        <v>6.3136146666666662</v>
      </c>
      <c r="Q274" s="27">
        <f t="shared" ref="Q274" si="71">AVERAGE(Q256:Q261)</f>
        <v>113.55948666666667</v>
      </c>
      <c r="R274" s="25">
        <f t="shared" si="70"/>
        <v>0.5</v>
      </c>
      <c r="S274" s="27">
        <f t="shared" si="70"/>
        <v>16.064</v>
      </c>
    </row>
    <row r="275" spans="1:19" x14ac:dyDescent="0.2">
      <c r="A275" s="14" t="s">
        <v>0</v>
      </c>
      <c r="B275" s="25" t="s">
        <v>0</v>
      </c>
      <c r="C275" s="27" t="s">
        <v>0</v>
      </c>
      <c r="D275" s="27" t="s">
        <v>0</v>
      </c>
      <c r="E275" s="27" t="s">
        <v>0</v>
      </c>
      <c r="F275" s="27" t="s">
        <v>0</v>
      </c>
      <c r="G275" s="27" t="s">
        <v>0</v>
      </c>
      <c r="H275" s="27" t="s">
        <v>0</v>
      </c>
      <c r="I275" s="27" t="s">
        <v>0</v>
      </c>
      <c r="J275" s="27" t="s">
        <v>0</v>
      </c>
      <c r="K275" s="27" t="s">
        <v>0</v>
      </c>
      <c r="L275" s="27" t="s">
        <v>0</v>
      </c>
      <c r="M275" s="27" t="s">
        <v>0</v>
      </c>
      <c r="N275" s="27" t="s">
        <v>0</v>
      </c>
      <c r="O275" s="27" t="s">
        <v>0</v>
      </c>
      <c r="P275" s="27" t="s">
        <v>0</v>
      </c>
      <c r="Q275" s="27" t="s">
        <v>0</v>
      </c>
      <c r="R275" s="25" t="s">
        <v>0</v>
      </c>
      <c r="S275" s="22"/>
    </row>
    <row r="276" spans="1:19" x14ac:dyDescent="0.2">
      <c r="A276" s="14" t="s">
        <v>33</v>
      </c>
      <c r="B276" s="25">
        <f>AVERAGE(B231:B240)</f>
        <v>102.21000000000001</v>
      </c>
      <c r="C276" s="27">
        <f t="shared" ref="C276:S276" si="72">AVERAGE(C231:C240)</f>
        <v>26.914999999999999</v>
      </c>
      <c r="D276" s="27">
        <f t="shared" si="72"/>
        <v>19.09</v>
      </c>
      <c r="E276" s="27">
        <f t="shared" si="72"/>
        <v>12.0154</v>
      </c>
      <c r="F276" s="27">
        <f t="shared" si="72"/>
        <v>84.994</v>
      </c>
      <c r="G276" s="27">
        <f t="shared" si="72"/>
        <v>56.679999999999993</v>
      </c>
      <c r="H276" s="27">
        <f t="shared" si="72"/>
        <v>28.526</v>
      </c>
      <c r="I276" s="27">
        <f t="shared" si="72"/>
        <v>1.2204901700000002</v>
      </c>
      <c r="J276" s="27">
        <f t="shared" si="72"/>
        <v>2.3682159999999999</v>
      </c>
      <c r="K276" s="27">
        <f t="shared" si="72"/>
        <v>1.14772553</v>
      </c>
      <c r="L276" s="27">
        <f t="shared" si="72"/>
        <v>8.9198000000000004</v>
      </c>
      <c r="M276" s="27">
        <f t="shared" si="72"/>
        <v>3.5829000000000009</v>
      </c>
      <c r="N276" s="27">
        <f t="shared" si="72"/>
        <v>-2.7854999999999999</v>
      </c>
      <c r="O276" s="27">
        <f t="shared" si="72"/>
        <v>3.5359533000000001</v>
      </c>
      <c r="P276" s="27">
        <f t="shared" si="72"/>
        <v>7.3983749000000003</v>
      </c>
      <c r="Q276" s="27">
        <f t="shared" ref="Q276" si="73">AVERAGE(Q231:Q240)</f>
        <v>131.426266</v>
      </c>
      <c r="R276" s="25">
        <f t="shared" si="72"/>
        <v>0.02</v>
      </c>
      <c r="S276" s="27">
        <f t="shared" si="72"/>
        <v>16.005000000000003</v>
      </c>
    </row>
    <row r="277" spans="1:19" x14ac:dyDescent="0.2">
      <c r="A277" s="20">
        <v>2</v>
      </c>
      <c r="B277" s="25">
        <f>AVERAGE(B241:B249)</f>
        <v>101.89999999999999</v>
      </c>
      <c r="C277" s="27">
        <f t="shared" ref="C277:S277" si="74">AVERAGE(C241:C249)</f>
        <v>29.61</v>
      </c>
      <c r="D277" s="27">
        <f t="shared" si="74"/>
        <v>21.86888888888889</v>
      </c>
      <c r="E277" s="27">
        <f t="shared" si="74"/>
        <v>14.674444444444443</v>
      </c>
      <c r="F277" s="27">
        <f t="shared" si="74"/>
        <v>73.684444444444438</v>
      </c>
      <c r="G277" s="27">
        <f t="shared" si="74"/>
        <v>49.011111111111113</v>
      </c>
      <c r="H277" s="27">
        <f t="shared" si="74"/>
        <v>28.030000000000005</v>
      </c>
      <c r="I277" s="27">
        <f t="shared" si="74"/>
        <v>1.2440928555555557</v>
      </c>
      <c r="J277" s="27">
        <f t="shared" si="74"/>
        <v>2.7553242222222223</v>
      </c>
      <c r="K277" s="27">
        <f t="shared" si="74"/>
        <v>1.5112314444444443</v>
      </c>
      <c r="L277" s="27">
        <f t="shared" si="74"/>
        <v>9.9927777777777784</v>
      </c>
      <c r="M277" s="27">
        <f t="shared" si="74"/>
        <v>4.2594444444444441</v>
      </c>
      <c r="N277" s="27">
        <f t="shared" si="74"/>
        <v>-1.4086666666666663</v>
      </c>
      <c r="O277" s="27">
        <f t="shared" si="74"/>
        <v>3.2144789999999999</v>
      </c>
      <c r="P277" s="27">
        <f t="shared" si="74"/>
        <v>6.8213194444444447</v>
      </c>
      <c r="Q277" s="27">
        <f t="shared" ref="Q277" si="75">AVERAGE(Q241:Q249)</f>
        <v>123.51692888888887</v>
      </c>
      <c r="R277" s="25">
        <f t="shared" si="74"/>
        <v>4.4444444444444446E-2</v>
      </c>
      <c r="S277" s="27">
        <f t="shared" si="74"/>
        <v>16.476777777777777</v>
      </c>
    </row>
    <row r="278" spans="1:19" x14ac:dyDescent="0.2">
      <c r="A278" s="20">
        <v>3</v>
      </c>
      <c r="B278" s="25">
        <f>AVERAGE(B251:B261)</f>
        <v>101.88181818181816</v>
      </c>
      <c r="C278" s="27">
        <f t="shared" ref="C278:S278" si="76">AVERAGE(C251:C261)</f>
        <v>30.016363636363636</v>
      </c>
      <c r="D278" s="27">
        <f t="shared" si="76"/>
        <v>21.798181818181817</v>
      </c>
      <c r="E278" s="27">
        <f t="shared" si="76"/>
        <v>14.17</v>
      </c>
      <c r="F278" s="27">
        <f t="shared" si="76"/>
        <v>84.848181818181828</v>
      </c>
      <c r="G278" s="27">
        <f t="shared" si="76"/>
        <v>55.265454545454539</v>
      </c>
      <c r="H278" s="27">
        <f t="shared" si="76"/>
        <v>27.330909090909088</v>
      </c>
      <c r="I278" s="27">
        <f t="shared" si="76"/>
        <v>1.3431657272727273</v>
      </c>
      <c r="J278" s="27">
        <f t="shared" si="76"/>
        <v>2.7387859999999997</v>
      </c>
      <c r="K278" s="27">
        <f t="shared" si="76"/>
        <v>1.3956203</v>
      </c>
      <c r="L278" s="27">
        <f t="shared" si="76"/>
        <v>10.889818181818182</v>
      </c>
      <c r="M278" s="27">
        <f t="shared" si="76"/>
        <v>6.5181818181818185</v>
      </c>
      <c r="N278" s="27">
        <f t="shared" si="76"/>
        <v>1.2084545454545452</v>
      </c>
      <c r="O278" s="27">
        <f t="shared" si="76"/>
        <v>2.4878669999999996</v>
      </c>
      <c r="P278" s="27">
        <f t="shared" si="76"/>
        <v>6.0383529090909098</v>
      </c>
      <c r="Q278" s="27">
        <f t="shared" ref="Q278" si="77">AVERAGE(Q251:Q261)</f>
        <v>126.51660181818183</v>
      </c>
      <c r="R278" s="25">
        <f t="shared" si="76"/>
        <v>0.27272727272727271</v>
      </c>
      <c r="S278" s="27">
        <f t="shared" si="76"/>
        <v>17.748545454545454</v>
      </c>
    </row>
    <row r="279" spans="1:19" x14ac:dyDescent="0.2">
      <c r="A279" s="14" t="s">
        <v>0</v>
      </c>
      <c r="B279" s="15" t="s">
        <v>0</v>
      </c>
      <c r="C279" s="15" t="s">
        <v>0</v>
      </c>
      <c r="D279" s="15" t="s">
        <v>0</v>
      </c>
      <c r="E279" s="15" t="s">
        <v>0</v>
      </c>
      <c r="F279" s="28" t="s">
        <v>0</v>
      </c>
      <c r="G279" s="15" t="s">
        <v>0</v>
      </c>
      <c r="H279" s="28" t="s">
        <v>0</v>
      </c>
      <c r="I279" s="15" t="s">
        <v>0</v>
      </c>
      <c r="J279" s="28" t="s">
        <v>0</v>
      </c>
      <c r="K279" s="15" t="s">
        <v>0</v>
      </c>
      <c r="L279" s="28" t="s">
        <v>0</v>
      </c>
      <c r="M279" s="15" t="s">
        <v>0</v>
      </c>
      <c r="N279" s="28" t="s">
        <v>0</v>
      </c>
      <c r="O279" s="15" t="s">
        <v>0</v>
      </c>
      <c r="P279" s="16" t="s">
        <v>0</v>
      </c>
      <c r="Q279" s="16" t="s">
        <v>0</v>
      </c>
      <c r="R279" s="16" t="s">
        <v>0</v>
      </c>
    </row>
    <row r="280" spans="1:19" x14ac:dyDescent="0.2"/>
    <row r="281" spans="1:19" ht="35.25" x14ac:dyDescent="0.6">
      <c r="A281" s="51" t="s">
        <v>92</v>
      </c>
      <c r="B281" s="51"/>
      <c r="C281" s="51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</row>
    <row r="282" spans="1:19" x14ac:dyDescent="0.2">
      <c r="A282" s="14" t="s">
        <v>0</v>
      </c>
      <c r="B282" s="15" t="s">
        <v>0</v>
      </c>
      <c r="C282" s="15" t="s">
        <v>0</v>
      </c>
      <c r="D282" s="15" t="s">
        <v>0</v>
      </c>
      <c r="E282" s="15" t="s">
        <v>0</v>
      </c>
      <c r="F282" s="15" t="s">
        <v>0</v>
      </c>
      <c r="G282" s="15" t="s">
        <v>0</v>
      </c>
      <c r="H282" s="15" t="s">
        <v>0</v>
      </c>
      <c r="I282" s="15" t="s">
        <v>0</v>
      </c>
      <c r="J282" s="15" t="s">
        <v>0</v>
      </c>
      <c r="K282" s="15" t="s">
        <v>0</v>
      </c>
      <c r="L282" s="15" t="s">
        <v>0</v>
      </c>
      <c r="M282" s="15" t="s">
        <v>0</v>
      </c>
      <c r="N282" s="15" t="s">
        <v>0</v>
      </c>
      <c r="O282" s="15" t="s">
        <v>0</v>
      </c>
      <c r="P282" s="15" t="s">
        <v>0</v>
      </c>
      <c r="Q282" s="15" t="s">
        <v>0</v>
      </c>
      <c r="R282" s="15" t="s">
        <v>0</v>
      </c>
      <c r="S282" s="16" t="s">
        <v>0</v>
      </c>
    </row>
    <row r="283" spans="1:19" x14ac:dyDescent="0.2">
      <c r="A283" s="17" t="s">
        <v>1</v>
      </c>
      <c r="B283" s="18" t="s">
        <v>20</v>
      </c>
      <c r="C283" s="18" t="s">
        <v>15</v>
      </c>
      <c r="D283" s="18" t="s">
        <v>14</v>
      </c>
      <c r="E283" s="18" t="s">
        <v>13</v>
      </c>
      <c r="F283" s="18" t="s">
        <v>4</v>
      </c>
      <c r="G283" s="18" t="s">
        <v>2</v>
      </c>
      <c r="H283" s="18" t="s">
        <v>6</v>
      </c>
      <c r="I283" s="18" t="s">
        <v>16</v>
      </c>
      <c r="J283" s="18" t="s">
        <v>18</v>
      </c>
      <c r="K283" s="18" t="s">
        <v>19</v>
      </c>
      <c r="L283" s="18" t="s">
        <v>26</v>
      </c>
      <c r="M283" s="18" t="s">
        <v>27</v>
      </c>
      <c r="N283" s="18" t="s">
        <v>28</v>
      </c>
      <c r="O283" s="18" t="s">
        <v>3</v>
      </c>
      <c r="P283" s="18" t="s">
        <v>5</v>
      </c>
      <c r="Q283" s="18" t="s">
        <v>82</v>
      </c>
      <c r="R283" s="18" t="s">
        <v>7</v>
      </c>
      <c r="S283" s="19" t="s">
        <v>8</v>
      </c>
    </row>
    <row r="284" spans="1:19" x14ac:dyDescent="0.2">
      <c r="A284" s="20"/>
      <c r="B284" s="18" t="s">
        <v>17</v>
      </c>
      <c r="C284" s="18" t="s">
        <v>97</v>
      </c>
      <c r="D284" s="18" t="s">
        <v>97</v>
      </c>
      <c r="E284" s="18" t="s">
        <v>97</v>
      </c>
      <c r="F284" s="18" t="s">
        <v>9</v>
      </c>
      <c r="G284" s="18" t="s">
        <v>9</v>
      </c>
      <c r="H284" s="18" t="s">
        <v>9</v>
      </c>
      <c r="I284" s="18" t="s">
        <v>17</v>
      </c>
      <c r="J284" s="18" t="s">
        <v>17</v>
      </c>
      <c r="K284" s="18" t="s">
        <v>17</v>
      </c>
      <c r="L284" s="18" t="s">
        <v>97</v>
      </c>
      <c r="M284" s="18" t="s">
        <v>97</v>
      </c>
      <c r="N284" s="18" t="s">
        <v>97</v>
      </c>
      <c r="O284" s="18" t="s">
        <v>83</v>
      </c>
      <c r="P284" s="18" t="s">
        <v>10</v>
      </c>
      <c r="Q284" s="18" t="s">
        <v>98</v>
      </c>
      <c r="R284" s="18" t="s">
        <v>11</v>
      </c>
      <c r="S284" s="19" t="s">
        <v>12</v>
      </c>
    </row>
    <row r="285" spans="1:19" x14ac:dyDescent="0.2">
      <c r="A285" s="14" t="s">
        <v>0</v>
      </c>
      <c r="B285" s="15" t="s">
        <v>0</v>
      </c>
      <c r="C285" s="15" t="s">
        <v>0</v>
      </c>
      <c r="D285" s="15" t="s">
        <v>0</v>
      </c>
      <c r="E285" s="15" t="s">
        <v>0</v>
      </c>
      <c r="F285" s="15" t="s">
        <v>0</v>
      </c>
      <c r="G285" s="15" t="s">
        <v>0</v>
      </c>
      <c r="H285" s="15" t="s">
        <v>0</v>
      </c>
      <c r="I285" s="15" t="s">
        <v>0</v>
      </c>
      <c r="J285" s="15" t="s">
        <v>0</v>
      </c>
      <c r="K285" s="15" t="s">
        <v>0</v>
      </c>
      <c r="L285" s="15" t="s">
        <v>0</v>
      </c>
      <c r="M285" s="15" t="s">
        <v>0</v>
      </c>
      <c r="N285" s="15" t="s">
        <v>0</v>
      </c>
      <c r="O285" s="15" t="s">
        <v>0</v>
      </c>
      <c r="P285" s="15" t="s">
        <v>0</v>
      </c>
      <c r="Q285" s="15" t="s">
        <v>0</v>
      </c>
      <c r="R285" s="15" t="s">
        <v>0</v>
      </c>
      <c r="S285" s="16" t="s">
        <v>0</v>
      </c>
    </row>
    <row r="286" spans="1:19" x14ac:dyDescent="0.2">
      <c r="A286" s="21">
        <v>1</v>
      </c>
      <c r="B286" s="30">
        <v>101.6</v>
      </c>
      <c r="C286" s="30">
        <v>20.57</v>
      </c>
      <c r="D286" s="30">
        <v>18.239999999999998</v>
      </c>
      <c r="E286" s="30">
        <v>15.2</v>
      </c>
      <c r="F286" s="30">
        <v>99.5</v>
      </c>
      <c r="G286" s="30">
        <v>98.2</v>
      </c>
      <c r="H286" s="30">
        <v>91.6</v>
      </c>
      <c r="I286" s="30">
        <v>2.0634890000000001</v>
      </c>
      <c r="J286" s="30">
        <v>2.0993599999999999</v>
      </c>
      <c r="K286" s="30">
        <v>3.5870260000000001E-2</v>
      </c>
      <c r="L286" s="30">
        <v>21.14</v>
      </c>
      <c r="M286" s="30">
        <v>17.39</v>
      </c>
      <c r="N286" s="30">
        <v>11.78</v>
      </c>
      <c r="O286" s="30"/>
      <c r="P286" s="30"/>
      <c r="Q286" s="30"/>
      <c r="R286" s="30">
        <v>19</v>
      </c>
      <c r="S286" s="30">
        <v>3.5459999999999998</v>
      </c>
    </row>
    <row r="287" spans="1:19" x14ac:dyDescent="0.2">
      <c r="A287" s="21">
        <v>2</v>
      </c>
      <c r="B287" s="30">
        <v>101.5</v>
      </c>
      <c r="C287" s="30">
        <v>25.21</v>
      </c>
      <c r="D287" s="30">
        <v>18.63</v>
      </c>
      <c r="E287" s="30">
        <v>11.73</v>
      </c>
      <c r="F287" s="30">
        <v>99.6</v>
      </c>
      <c r="G287" s="30">
        <v>82.2</v>
      </c>
      <c r="H287" s="30">
        <v>50.32</v>
      </c>
      <c r="I287" s="30">
        <v>1.7324539999999999</v>
      </c>
      <c r="J287" s="30">
        <v>2.2116790000000002</v>
      </c>
      <c r="K287" s="30">
        <v>0.47922520000000002</v>
      </c>
      <c r="L287" s="30">
        <v>17.23</v>
      </c>
      <c r="M287" s="30">
        <v>12.9</v>
      </c>
      <c r="N287" s="30">
        <v>7.3129999999999997</v>
      </c>
      <c r="O287" s="30">
        <v>1.760229</v>
      </c>
      <c r="P287" s="30">
        <v>3.8151280000000001</v>
      </c>
      <c r="Q287" s="30">
        <v>101.5172</v>
      </c>
      <c r="R287" s="30">
        <v>0.2</v>
      </c>
      <c r="S287" s="30">
        <v>20.22</v>
      </c>
    </row>
    <row r="288" spans="1:19" x14ac:dyDescent="0.2">
      <c r="A288" s="21">
        <v>3</v>
      </c>
      <c r="B288" s="30">
        <v>101.7</v>
      </c>
      <c r="C288" s="30">
        <v>27.1</v>
      </c>
      <c r="D288" s="30">
        <v>21.86</v>
      </c>
      <c r="E288" s="30">
        <v>18.2</v>
      </c>
      <c r="F288" s="30">
        <v>99.4</v>
      </c>
      <c r="G288" s="30">
        <v>76.260000000000005</v>
      </c>
      <c r="H288" s="30">
        <v>53.18</v>
      </c>
      <c r="I288" s="30">
        <v>1.962213</v>
      </c>
      <c r="J288" s="30">
        <v>2.653041</v>
      </c>
      <c r="K288" s="30">
        <v>0.69082860000000001</v>
      </c>
      <c r="L288" s="30">
        <v>19.89</v>
      </c>
      <c r="M288" s="30">
        <v>16.09</v>
      </c>
      <c r="N288" s="30">
        <v>9.5399999999999991</v>
      </c>
      <c r="O288" s="30">
        <v>1.449932</v>
      </c>
      <c r="P288" s="30">
        <v>3.6177419999999998</v>
      </c>
      <c r="Q288" s="30">
        <v>191.81389999999999</v>
      </c>
      <c r="R288" s="30">
        <v>0</v>
      </c>
      <c r="S288" s="30">
        <v>11.53</v>
      </c>
    </row>
    <row r="289" spans="1:19" x14ac:dyDescent="0.2">
      <c r="A289" s="21">
        <v>4</v>
      </c>
      <c r="B289" s="30">
        <v>102.1</v>
      </c>
      <c r="C289" s="30">
        <v>29.93</v>
      </c>
      <c r="D289" s="30">
        <v>22.7</v>
      </c>
      <c r="E289" s="30">
        <v>18.079999999999998</v>
      </c>
      <c r="F289" s="30">
        <v>91.8</v>
      </c>
      <c r="G289" s="30">
        <v>63.91</v>
      </c>
      <c r="H289" s="30">
        <v>40.43</v>
      </c>
      <c r="I289" s="30">
        <v>1.719346</v>
      </c>
      <c r="J289" s="30">
        <v>2.82193</v>
      </c>
      <c r="K289" s="30">
        <v>1.102584</v>
      </c>
      <c r="L289" s="30">
        <v>18.46</v>
      </c>
      <c r="M289" s="30">
        <v>12.8</v>
      </c>
      <c r="N289" s="30">
        <v>8.98</v>
      </c>
      <c r="O289" s="30">
        <v>1.467255</v>
      </c>
      <c r="P289" s="30">
        <v>4.1201210000000001</v>
      </c>
      <c r="Q289" s="30">
        <v>176.7097</v>
      </c>
      <c r="R289" s="30">
        <v>0</v>
      </c>
      <c r="S289" s="30">
        <v>16.04</v>
      </c>
    </row>
    <row r="290" spans="1:19" x14ac:dyDescent="0.2">
      <c r="A290" s="21">
        <v>5</v>
      </c>
      <c r="B290" s="30">
        <v>102</v>
      </c>
      <c r="C290" s="30">
        <v>27.62</v>
      </c>
      <c r="D290" s="30">
        <v>22.22</v>
      </c>
      <c r="E290" s="30">
        <v>18.71</v>
      </c>
      <c r="F290" s="30">
        <v>89.1</v>
      </c>
      <c r="G290" s="30">
        <v>71.16</v>
      </c>
      <c r="H290" s="30">
        <v>51.63</v>
      </c>
      <c r="I290" s="30">
        <v>1.8787640000000001</v>
      </c>
      <c r="J290" s="30">
        <v>2.7186759999999999</v>
      </c>
      <c r="K290" s="30">
        <v>0.83991190000000004</v>
      </c>
      <c r="L290" s="30">
        <v>18.13</v>
      </c>
      <c r="M290" s="30">
        <v>15.03</v>
      </c>
      <c r="N290" s="30">
        <v>11.07</v>
      </c>
      <c r="O290" s="30">
        <v>2.8842500000000002</v>
      </c>
      <c r="P290" s="30">
        <v>5.5978849999999998</v>
      </c>
      <c r="Q290" s="30">
        <v>135.24520000000001</v>
      </c>
      <c r="R290" s="30">
        <v>0</v>
      </c>
      <c r="S290" s="30">
        <v>13.34</v>
      </c>
    </row>
    <row r="291" spans="1:19" x14ac:dyDescent="0.2">
      <c r="A291" s="21">
        <v>6</v>
      </c>
      <c r="B291" s="30">
        <v>101.7</v>
      </c>
      <c r="C291" s="30">
        <v>29.61</v>
      </c>
      <c r="D291" s="30">
        <v>22.59</v>
      </c>
      <c r="E291" s="30">
        <v>16.559999999999999</v>
      </c>
      <c r="F291" s="30">
        <v>77.790000000000006</v>
      </c>
      <c r="G291" s="30">
        <v>59.57</v>
      </c>
      <c r="H291" s="30">
        <v>40.15</v>
      </c>
      <c r="I291" s="30">
        <v>1.5944149999999999</v>
      </c>
      <c r="J291" s="30">
        <v>2.8304299999999998</v>
      </c>
      <c r="K291" s="30">
        <v>1.2360150000000001</v>
      </c>
      <c r="L291" s="30">
        <v>14.4</v>
      </c>
      <c r="M291" s="30">
        <v>10.9</v>
      </c>
      <c r="N291" s="30">
        <v>7.6559999999999997</v>
      </c>
      <c r="O291" s="30">
        <v>4.7751070000000002</v>
      </c>
      <c r="P291" s="30">
        <v>7.3901370000000002</v>
      </c>
      <c r="Q291" s="30">
        <v>90.942080000000004</v>
      </c>
      <c r="R291" s="30">
        <v>0</v>
      </c>
      <c r="S291" s="30">
        <v>16.77</v>
      </c>
    </row>
    <row r="292" spans="1:19" x14ac:dyDescent="0.2">
      <c r="A292" s="21">
        <v>7</v>
      </c>
      <c r="B292" s="30">
        <v>101.7</v>
      </c>
      <c r="C292" s="30">
        <v>35.42</v>
      </c>
      <c r="D292" s="30">
        <v>26.71</v>
      </c>
      <c r="E292" s="30">
        <v>20.68</v>
      </c>
      <c r="F292" s="30">
        <v>67.55</v>
      </c>
      <c r="G292" s="30">
        <v>47.71</v>
      </c>
      <c r="H292" s="30">
        <v>22.82</v>
      </c>
      <c r="I292" s="30">
        <v>1.5761039999999999</v>
      </c>
      <c r="J292" s="30">
        <v>3.6293980000000001</v>
      </c>
      <c r="K292" s="30">
        <v>2.053293</v>
      </c>
      <c r="L292" s="30">
        <v>14.3</v>
      </c>
      <c r="M292" s="30">
        <v>10.6</v>
      </c>
      <c r="N292" s="30">
        <v>5.5039999999999996</v>
      </c>
      <c r="O292" s="30">
        <v>5.3429330000000004</v>
      </c>
      <c r="P292" s="30">
        <v>9.6199189999999994</v>
      </c>
      <c r="Q292" s="30">
        <v>55.422710000000002</v>
      </c>
      <c r="R292" s="30">
        <v>0</v>
      </c>
      <c r="S292" s="30">
        <v>17.760000000000002</v>
      </c>
    </row>
    <row r="293" spans="1:19" x14ac:dyDescent="0.2">
      <c r="A293" s="21">
        <v>8</v>
      </c>
      <c r="B293" s="30">
        <v>101.5</v>
      </c>
      <c r="C293" s="30">
        <v>37.630000000000003</v>
      </c>
      <c r="D293" s="30">
        <v>28.66</v>
      </c>
      <c r="E293" s="30">
        <v>20.64</v>
      </c>
      <c r="F293" s="30">
        <v>71.14</v>
      </c>
      <c r="G293" s="30">
        <v>40.51</v>
      </c>
      <c r="H293" s="30">
        <v>17.7</v>
      </c>
      <c r="I293" s="30">
        <v>1.4978499999999999</v>
      </c>
      <c r="J293" s="30">
        <v>4.088546</v>
      </c>
      <c r="K293" s="30">
        <v>2.5906950000000002</v>
      </c>
      <c r="L293" s="30">
        <v>14.78</v>
      </c>
      <c r="M293" s="30">
        <v>9.36</v>
      </c>
      <c r="N293" s="30">
        <v>2.2719999999999998</v>
      </c>
      <c r="O293" s="30">
        <v>3.8338909999999999</v>
      </c>
      <c r="P293" s="30">
        <v>8.8505680000000009</v>
      </c>
      <c r="Q293" s="30">
        <v>47.93383</v>
      </c>
      <c r="R293" s="30">
        <v>0</v>
      </c>
      <c r="S293" s="30">
        <v>20.54</v>
      </c>
    </row>
    <row r="294" spans="1:19" x14ac:dyDescent="0.2">
      <c r="A294" s="21">
        <v>9</v>
      </c>
      <c r="B294" s="30">
        <v>101.3</v>
      </c>
      <c r="C294" s="30">
        <v>37.700000000000003</v>
      </c>
      <c r="D294" s="30">
        <v>29.47</v>
      </c>
      <c r="E294" s="30">
        <v>21.76</v>
      </c>
      <c r="F294" s="30">
        <v>58.72</v>
      </c>
      <c r="G294" s="30">
        <v>36.76</v>
      </c>
      <c r="H294" s="30">
        <v>19.239999999999998</v>
      </c>
      <c r="I294" s="30">
        <v>1.4326779999999999</v>
      </c>
      <c r="J294" s="30">
        <v>4.2684949999999997</v>
      </c>
      <c r="K294" s="30">
        <v>2.835817</v>
      </c>
      <c r="L294" s="30">
        <v>13.13</v>
      </c>
      <c r="M294" s="30">
        <v>8.31</v>
      </c>
      <c r="N294" s="30">
        <v>3.8170000000000002</v>
      </c>
      <c r="O294" s="30">
        <v>4.9125290000000001</v>
      </c>
      <c r="P294" s="30">
        <v>11.55381</v>
      </c>
      <c r="Q294" s="30">
        <v>30.230350000000001</v>
      </c>
      <c r="R294" s="30">
        <v>0</v>
      </c>
      <c r="S294" s="30">
        <v>21.19</v>
      </c>
    </row>
    <row r="295" spans="1:19" x14ac:dyDescent="0.2">
      <c r="A295" s="21">
        <v>10</v>
      </c>
      <c r="B295" s="30">
        <v>101.4</v>
      </c>
      <c r="C295" s="30">
        <v>37.590000000000003</v>
      </c>
      <c r="D295" s="30">
        <v>29.24</v>
      </c>
      <c r="E295" s="30">
        <v>22.16</v>
      </c>
      <c r="F295" s="30">
        <v>54.66</v>
      </c>
      <c r="G295" s="30">
        <v>37.299999999999997</v>
      </c>
      <c r="H295" s="30">
        <v>16.84</v>
      </c>
      <c r="I295" s="30">
        <v>1.435813</v>
      </c>
      <c r="J295" s="30">
        <v>4.2132329999999998</v>
      </c>
      <c r="K295" s="30">
        <v>2.7774200000000002</v>
      </c>
      <c r="L295" s="30">
        <v>12.9</v>
      </c>
      <c r="M295" s="30">
        <v>8.36</v>
      </c>
      <c r="N295" s="30">
        <v>1.3120000000000001</v>
      </c>
      <c r="O295" s="30">
        <v>2.6893340000000001</v>
      </c>
      <c r="P295" s="30">
        <v>6.7363840000000001</v>
      </c>
      <c r="Q295" s="30">
        <v>106.25149999999999</v>
      </c>
      <c r="R295" s="30">
        <v>0</v>
      </c>
      <c r="S295" s="30">
        <v>19.57</v>
      </c>
    </row>
    <row r="296" spans="1:19" x14ac:dyDescent="0.2">
      <c r="A296" s="21">
        <v>11</v>
      </c>
      <c r="B296" s="30">
        <v>101.3</v>
      </c>
      <c r="C296" s="30">
        <v>37.92</v>
      </c>
      <c r="D296" s="30">
        <v>29.05</v>
      </c>
      <c r="E296" s="30">
        <v>19.96</v>
      </c>
      <c r="F296" s="30">
        <v>77.989999999999995</v>
      </c>
      <c r="G296" s="30">
        <v>40.44</v>
      </c>
      <c r="H296" s="30">
        <v>15.3</v>
      </c>
      <c r="I296" s="30">
        <v>1.4976020000000001</v>
      </c>
      <c r="J296" s="30">
        <v>4.1725019999999997</v>
      </c>
      <c r="K296" s="30">
        <v>2.6749000000000001</v>
      </c>
      <c r="L296" s="30">
        <v>15.96</v>
      </c>
      <c r="M296" s="30">
        <v>9.2100000000000009</v>
      </c>
      <c r="N296" s="30">
        <v>-1.0089999999999999</v>
      </c>
      <c r="O296" s="30">
        <v>2.307023</v>
      </c>
      <c r="P296" s="30">
        <v>6.9731769999999997</v>
      </c>
      <c r="Q296" s="30">
        <v>127.56010000000001</v>
      </c>
      <c r="R296" s="30">
        <v>0</v>
      </c>
      <c r="S296" s="30">
        <v>17.399999999999999</v>
      </c>
    </row>
    <row r="297" spans="1:19" x14ac:dyDescent="0.2">
      <c r="A297" s="21">
        <v>12</v>
      </c>
      <c r="B297" s="30">
        <v>101.9</v>
      </c>
      <c r="C297" s="30">
        <v>27.27</v>
      </c>
      <c r="D297" s="30">
        <v>21.77</v>
      </c>
      <c r="E297" s="30">
        <v>16.38</v>
      </c>
      <c r="F297" s="30">
        <v>90.1</v>
      </c>
      <c r="G297" s="30">
        <v>74.680000000000007</v>
      </c>
      <c r="H297" s="30">
        <v>54.57</v>
      </c>
      <c r="I297" s="30">
        <v>1.926814</v>
      </c>
      <c r="J297" s="30">
        <v>2.6410670000000001</v>
      </c>
      <c r="K297" s="30">
        <v>0.71425280000000002</v>
      </c>
      <c r="L297" s="30">
        <v>18.32</v>
      </c>
      <c r="M297" s="30">
        <v>15.65</v>
      </c>
      <c r="N297" s="30">
        <v>12.17</v>
      </c>
      <c r="O297" s="30">
        <v>3.351836</v>
      </c>
      <c r="P297" s="30">
        <v>6.0999949999999998</v>
      </c>
      <c r="Q297" s="30">
        <v>249.82669999999999</v>
      </c>
      <c r="R297" s="30">
        <v>0</v>
      </c>
      <c r="S297" s="30">
        <v>14.69</v>
      </c>
    </row>
    <row r="298" spans="1:19" x14ac:dyDescent="0.2">
      <c r="A298" s="21">
        <v>13</v>
      </c>
      <c r="B298" s="30">
        <v>101.7</v>
      </c>
      <c r="C298" s="30">
        <v>31.89</v>
      </c>
      <c r="D298" s="30">
        <v>22.56</v>
      </c>
      <c r="E298" s="30">
        <v>15.2</v>
      </c>
      <c r="F298" s="30">
        <v>95.1</v>
      </c>
      <c r="G298" s="30">
        <v>68.209999999999994</v>
      </c>
      <c r="H298" s="30">
        <v>36.72</v>
      </c>
      <c r="I298" s="30">
        <v>1.7599199999999999</v>
      </c>
      <c r="J298" s="30">
        <v>2.8858450000000002</v>
      </c>
      <c r="K298" s="30">
        <v>1.1259239999999999</v>
      </c>
      <c r="L298" s="30">
        <v>16.72</v>
      </c>
      <c r="M298" s="30">
        <v>13.4</v>
      </c>
      <c r="N298" s="30">
        <v>11.56</v>
      </c>
      <c r="O298" s="30">
        <v>1.711692</v>
      </c>
      <c r="P298" s="30">
        <v>3.106347</v>
      </c>
      <c r="Q298" s="30">
        <v>244.08949999999999</v>
      </c>
      <c r="R298" s="30">
        <v>0</v>
      </c>
      <c r="S298" s="30">
        <v>19.25</v>
      </c>
    </row>
    <row r="299" spans="1:19" x14ac:dyDescent="0.2">
      <c r="A299" s="21">
        <v>14</v>
      </c>
      <c r="B299" s="30">
        <v>101.4</v>
      </c>
      <c r="C299" s="30">
        <v>34.35</v>
      </c>
      <c r="D299" s="30">
        <v>25.68</v>
      </c>
      <c r="E299" s="30">
        <v>18.37</v>
      </c>
      <c r="F299" s="30">
        <v>88.3</v>
      </c>
      <c r="G299" s="30">
        <v>58.51</v>
      </c>
      <c r="H299" s="30">
        <v>30.07</v>
      </c>
      <c r="I299" s="30">
        <v>1.813369</v>
      </c>
      <c r="J299" s="30">
        <v>3.4376660000000001</v>
      </c>
      <c r="K299" s="30">
        <v>1.6242970000000001</v>
      </c>
      <c r="L299" s="30">
        <v>16.27</v>
      </c>
      <c r="M299" s="30">
        <v>14.14</v>
      </c>
      <c r="N299" s="30">
        <v>10.08</v>
      </c>
      <c r="O299" s="30">
        <v>2.3727299999999998</v>
      </c>
      <c r="P299" s="30">
        <v>5.7456399999999999</v>
      </c>
      <c r="Q299" s="30">
        <v>92.328090000000003</v>
      </c>
      <c r="R299" s="30">
        <v>0</v>
      </c>
      <c r="S299" s="30">
        <v>20.440000000000001</v>
      </c>
    </row>
    <row r="300" spans="1:19" x14ac:dyDescent="0.2">
      <c r="A300" s="21">
        <v>15</v>
      </c>
      <c r="B300" s="30">
        <v>101.2</v>
      </c>
      <c r="C300" s="30">
        <v>37.11</v>
      </c>
      <c r="D300" s="30">
        <v>29.06</v>
      </c>
      <c r="E300" s="30">
        <v>21.38</v>
      </c>
      <c r="F300" s="30">
        <v>68.08</v>
      </c>
      <c r="G300" s="30">
        <v>40.909999999999997</v>
      </c>
      <c r="H300" s="30">
        <v>18.41</v>
      </c>
      <c r="I300" s="30">
        <v>1.543024</v>
      </c>
      <c r="J300" s="30">
        <v>4.1470019999999996</v>
      </c>
      <c r="K300" s="30">
        <v>2.6039780000000001</v>
      </c>
      <c r="L300" s="30">
        <v>16.100000000000001</v>
      </c>
      <c r="M300" s="30">
        <v>9.93</v>
      </c>
      <c r="N300" s="30">
        <v>1.72</v>
      </c>
      <c r="O300" s="30">
        <v>3.5650439999999999</v>
      </c>
      <c r="P300" s="30">
        <v>7.3397920000000001</v>
      </c>
      <c r="Q300" s="30">
        <v>84.084440000000001</v>
      </c>
      <c r="R300" s="30">
        <v>0</v>
      </c>
      <c r="S300" s="30">
        <v>20.309999999999999</v>
      </c>
    </row>
    <row r="301" spans="1:19" x14ac:dyDescent="0.2">
      <c r="A301" s="21">
        <v>16</v>
      </c>
      <c r="B301" s="30">
        <v>101.2</v>
      </c>
      <c r="C301" s="30">
        <v>38.15</v>
      </c>
      <c r="D301" s="30">
        <v>30.04</v>
      </c>
      <c r="E301" s="30">
        <v>22.61</v>
      </c>
      <c r="F301" s="30">
        <v>47.52</v>
      </c>
      <c r="G301" s="30">
        <v>29.23</v>
      </c>
      <c r="H301" s="30">
        <v>14.37</v>
      </c>
      <c r="I301" s="30">
        <v>1.169969</v>
      </c>
      <c r="J301" s="30">
        <v>4.40062</v>
      </c>
      <c r="K301" s="30">
        <v>3.2306520000000001</v>
      </c>
      <c r="L301" s="30">
        <v>9.1300000000000008</v>
      </c>
      <c r="M301" s="30">
        <v>3.456</v>
      </c>
      <c r="N301" s="30">
        <v>-2.0539999999999998</v>
      </c>
      <c r="O301" s="30">
        <v>4.0107910000000002</v>
      </c>
      <c r="P301" s="30">
        <v>8.8399289999999997</v>
      </c>
      <c r="Q301" s="30">
        <v>40.103540000000002</v>
      </c>
      <c r="R301" s="30">
        <v>0</v>
      </c>
      <c r="S301" s="30">
        <v>20.45</v>
      </c>
    </row>
    <row r="302" spans="1:19" x14ac:dyDescent="0.2">
      <c r="A302" s="21">
        <v>17</v>
      </c>
      <c r="B302" s="30">
        <v>101</v>
      </c>
      <c r="C302" s="30">
        <v>37.61</v>
      </c>
      <c r="D302" s="30">
        <v>28.75</v>
      </c>
      <c r="E302" s="30">
        <v>20.65</v>
      </c>
      <c r="F302" s="30">
        <v>84.6</v>
      </c>
      <c r="G302" s="30">
        <v>34.85</v>
      </c>
      <c r="H302" s="30">
        <v>12.75</v>
      </c>
      <c r="I302" s="30">
        <v>1.2471270000000001</v>
      </c>
      <c r="J302" s="30">
        <v>4.1116659999999996</v>
      </c>
      <c r="K302" s="30">
        <v>2.8645390000000002</v>
      </c>
      <c r="L302" s="30">
        <v>19.579999999999998</v>
      </c>
      <c r="M302" s="30">
        <v>3.8290000000000002</v>
      </c>
      <c r="N302" s="30">
        <v>-5.5330000000000004</v>
      </c>
      <c r="O302" s="30">
        <v>3.517093</v>
      </c>
      <c r="P302" s="30">
        <v>8.7287470000000003</v>
      </c>
      <c r="Q302" s="30">
        <v>178.58869999999999</v>
      </c>
      <c r="R302" s="30">
        <v>0</v>
      </c>
      <c r="S302" s="30">
        <v>19.18</v>
      </c>
    </row>
    <row r="303" spans="1:19" x14ac:dyDescent="0.2">
      <c r="A303" s="21">
        <v>18</v>
      </c>
      <c r="B303" s="30">
        <v>101</v>
      </c>
      <c r="C303" s="30">
        <v>27.81</v>
      </c>
      <c r="D303" s="30">
        <v>21.3</v>
      </c>
      <c r="E303" s="30">
        <v>17.899999999999999</v>
      </c>
      <c r="F303" s="30">
        <v>99.4</v>
      </c>
      <c r="G303" s="30">
        <v>81.2</v>
      </c>
      <c r="H303" s="30">
        <v>48.53</v>
      </c>
      <c r="I303" s="30">
        <v>2.01471</v>
      </c>
      <c r="J303" s="30">
        <v>2.5650499999999998</v>
      </c>
      <c r="K303" s="30">
        <v>0.55034059999999996</v>
      </c>
      <c r="L303" s="30">
        <v>20.149999999999999</v>
      </c>
      <c r="M303" s="30">
        <v>16.809999999999999</v>
      </c>
      <c r="N303" s="30">
        <v>13.29</v>
      </c>
      <c r="O303" s="30">
        <v>2.1195089999999999</v>
      </c>
      <c r="P303" s="30">
        <v>4.7417569999999998</v>
      </c>
      <c r="Q303" s="30">
        <v>228.11439999999999</v>
      </c>
      <c r="R303" s="30">
        <v>1.2</v>
      </c>
      <c r="S303" s="30">
        <v>12.35</v>
      </c>
    </row>
    <row r="304" spans="1:19" x14ac:dyDescent="0.2">
      <c r="A304" s="21">
        <v>19</v>
      </c>
      <c r="B304" s="30">
        <v>100.9</v>
      </c>
      <c r="C304" s="30">
        <v>28.52</v>
      </c>
      <c r="D304" s="30">
        <v>22.46</v>
      </c>
      <c r="E304" s="30">
        <v>17.5</v>
      </c>
      <c r="F304" s="30">
        <v>99.5</v>
      </c>
      <c r="G304" s="30">
        <v>84.8</v>
      </c>
      <c r="H304" s="30">
        <v>60.94</v>
      </c>
      <c r="I304" s="30">
        <v>2.2838850000000002</v>
      </c>
      <c r="J304" s="30">
        <v>2.7592819999999998</v>
      </c>
      <c r="K304" s="30">
        <v>0.47539619999999999</v>
      </c>
      <c r="L304" s="30">
        <v>24.41</v>
      </c>
      <c r="M304" s="30">
        <v>20.059999999999999</v>
      </c>
      <c r="N304" s="30">
        <v>16.39</v>
      </c>
      <c r="O304" s="30">
        <v>2.4830040000000002</v>
      </c>
      <c r="P304" s="30">
        <v>8.0080019999999994</v>
      </c>
      <c r="Q304" s="30">
        <v>112.53959999999999</v>
      </c>
      <c r="R304" s="30">
        <v>12.2</v>
      </c>
      <c r="S304" s="30">
        <v>10.74</v>
      </c>
    </row>
    <row r="305" spans="1:19" x14ac:dyDescent="0.2">
      <c r="A305" s="21">
        <v>20</v>
      </c>
      <c r="B305" s="30">
        <v>101.4</v>
      </c>
      <c r="C305" s="30">
        <v>29.96</v>
      </c>
      <c r="D305" s="30">
        <v>23.99</v>
      </c>
      <c r="E305" s="30">
        <v>19.739999999999998</v>
      </c>
      <c r="F305" s="30">
        <v>99.4</v>
      </c>
      <c r="G305" s="30">
        <v>84.6</v>
      </c>
      <c r="H305" s="30">
        <v>56.79</v>
      </c>
      <c r="I305" s="30">
        <v>2.4868450000000002</v>
      </c>
      <c r="J305" s="30">
        <v>3.0301</v>
      </c>
      <c r="K305" s="30">
        <v>0.54325480000000004</v>
      </c>
      <c r="L305" s="30">
        <v>26.12</v>
      </c>
      <c r="M305" s="30">
        <v>22.37</v>
      </c>
      <c r="N305" s="30">
        <v>20.149999999999999</v>
      </c>
      <c r="O305" s="30">
        <v>2.7849339999999998</v>
      </c>
      <c r="P305" s="30">
        <v>5.2761339999999999</v>
      </c>
      <c r="Q305" s="30">
        <v>191.6833</v>
      </c>
      <c r="R305" s="30">
        <v>2.8</v>
      </c>
      <c r="S305" s="30">
        <v>13.86</v>
      </c>
    </row>
    <row r="306" spans="1:19" x14ac:dyDescent="0.2">
      <c r="A306" s="21">
        <v>21</v>
      </c>
      <c r="B306" s="30">
        <v>101.8</v>
      </c>
      <c r="C306" s="30">
        <v>26.32</v>
      </c>
      <c r="D306" s="30">
        <v>22.04</v>
      </c>
      <c r="E306" s="30">
        <v>18.84</v>
      </c>
      <c r="F306" s="30">
        <v>99.2</v>
      </c>
      <c r="G306" s="30">
        <v>89.4</v>
      </c>
      <c r="H306" s="30">
        <v>73.48</v>
      </c>
      <c r="I306" s="30">
        <v>2.3645160000000001</v>
      </c>
      <c r="J306" s="30">
        <v>2.66614</v>
      </c>
      <c r="K306" s="30">
        <v>0.3016239</v>
      </c>
      <c r="L306" s="30">
        <v>26.07</v>
      </c>
      <c r="M306" s="30">
        <v>20.99</v>
      </c>
      <c r="N306" s="30">
        <v>16.149999999999999</v>
      </c>
      <c r="O306" s="30">
        <v>1.9730799999999999</v>
      </c>
      <c r="P306" s="30">
        <v>3.8385690000000001</v>
      </c>
      <c r="Q306" s="30">
        <v>192.39709999999999</v>
      </c>
      <c r="R306" s="30">
        <v>3.6</v>
      </c>
      <c r="S306" s="30">
        <v>9.6</v>
      </c>
    </row>
    <row r="307" spans="1:19" x14ac:dyDescent="0.2">
      <c r="A307" s="21">
        <v>22</v>
      </c>
      <c r="B307" s="30">
        <v>102.1</v>
      </c>
      <c r="C307" s="30">
        <v>29.42</v>
      </c>
      <c r="D307" s="30">
        <v>21.75</v>
      </c>
      <c r="E307" s="30">
        <v>15.5</v>
      </c>
      <c r="F307" s="30">
        <v>98.7</v>
      </c>
      <c r="G307" s="30">
        <v>65.63</v>
      </c>
      <c r="H307" s="30">
        <v>25.46</v>
      </c>
      <c r="I307" s="30">
        <v>1.608452</v>
      </c>
      <c r="J307" s="30">
        <v>2.6803309999999998</v>
      </c>
      <c r="K307" s="30">
        <v>1.071879</v>
      </c>
      <c r="L307" s="30">
        <v>18.79</v>
      </c>
      <c r="M307" s="30">
        <v>10.89</v>
      </c>
      <c r="N307" s="30">
        <v>0.28199999999999997</v>
      </c>
      <c r="O307" s="30">
        <v>2.668355</v>
      </c>
      <c r="P307" s="30">
        <v>5.580724</v>
      </c>
      <c r="Q307" s="30">
        <v>162.7106</v>
      </c>
      <c r="R307" s="30">
        <v>0</v>
      </c>
      <c r="S307" s="30">
        <v>24.13</v>
      </c>
    </row>
    <row r="308" spans="1:19" x14ac:dyDescent="0.2">
      <c r="A308" s="21">
        <v>23</v>
      </c>
      <c r="B308" s="30">
        <v>102</v>
      </c>
      <c r="C308" s="30">
        <v>28.27</v>
      </c>
      <c r="D308" s="30">
        <v>20.98</v>
      </c>
      <c r="E308" s="30">
        <v>14.29</v>
      </c>
      <c r="F308" s="30">
        <v>81.5</v>
      </c>
      <c r="G308" s="30">
        <v>53.53</v>
      </c>
      <c r="H308" s="30">
        <v>32.409999999999997</v>
      </c>
      <c r="I308" s="30">
        <v>1.279855</v>
      </c>
      <c r="J308" s="30">
        <v>2.5609090000000001</v>
      </c>
      <c r="K308" s="30">
        <v>1.2810539999999999</v>
      </c>
      <c r="L308" s="30">
        <v>8.98</v>
      </c>
      <c r="M308" s="30">
        <v>5.5339999999999998</v>
      </c>
      <c r="N308" s="30">
        <v>-2.3969999999999998</v>
      </c>
      <c r="O308" s="30">
        <v>4.1958690000000001</v>
      </c>
      <c r="P308" s="30">
        <v>8.0557909999999993</v>
      </c>
      <c r="Q308" s="30">
        <v>113.92529999999999</v>
      </c>
      <c r="R308" s="30">
        <v>0</v>
      </c>
      <c r="S308" s="30">
        <v>24.88</v>
      </c>
    </row>
    <row r="309" spans="1:19" x14ac:dyDescent="0.2">
      <c r="A309" s="21">
        <v>24</v>
      </c>
      <c r="B309" s="30">
        <v>101.7</v>
      </c>
      <c r="C309" s="30">
        <v>29.1</v>
      </c>
      <c r="D309" s="30">
        <v>21.72</v>
      </c>
      <c r="E309" s="30">
        <v>13.92</v>
      </c>
      <c r="F309" s="30">
        <v>85.3</v>
      </c>
      <c r="G309" s="30">
        <v>61.74</v>
      </c>
      <c r="H309" s="30">
        <v>41.81</v>
      </c>
      <c r="I309" s="30">
        <v>1.5792379999999999</v>
      </c>
      <c r="J309" s="30">
        <v>2.6998549999999999</v>
      </c>
      <c r="K309" s="30">
        <v>1.120617</v>
      </c>
      <c r="L309" s="30">
        <v>16.91</v>
      </c>
      <c r="M309" s="30">
        <v>10.53</v>
      </c>
      <c r="N309" s="30">
        <v>5.569</v>
      </c>
      <c r="O309" s="30">
        <v>2.5606559999999998</v>
      </c>
      <c r="P309" s="30">
        <v>4.762454</v>
      </c>
      <c r="Q309" s="30">
        <v>131.50909999999999</v>
      </c>
      <c r="R309" s="30">
        <v>0</v>
      </c>
      <c r="S309" s="30">
        <v>17.920000000000002</v>
      </c>
    </row>
    <row r="310" spans="1:19" x14ac:dyDescent="0.2">
      <c r="A310" s="21">
        <v>25</v>
      </c>
      <c r="B310" s="30">
        <v>101.9</v>
      </c>
      <c r="C310" s="30">
        <v>22.79</v>
      </c>
      <c r="D310" s="30">
        <v>19.79</v>
      </c>
      <c r="E310" s="30">
        <v>15.93</v>
      </c>
      <c r="F310" s="30">
        <v>99.5</v>
      </c>
      <c r="G310" s="30">
        <v>86.2</v>
      </c>
      <c r="H310" s="30">
        <v>66.290000000000006</v>
      </c>
      <c r="I310" s="30">
        <v>1.983528</v>
      </c>
      <c r="J310" s="30">
        <v>2.3122690000000001</v>
      </c>
      <c r="K310" s="30">
        <v>0.32874049999999999</v>
      </c>
      <c r="L310" s="30">
        <v>18.55</v>
      </c>
      <c r="M310" s="30">
        <v>16.43</v>
      </c>
      <c r="N310" s="30">
        <v>13.97</v>
      </c>
      <c r="O310" s="30">
        <v>1.8564149999999999</v>
      </c>
      <c r="P310" s="30">
        <v>3.3982100000000002</v>
      </c>
      <c r="Q310" s="30">
        <v>95.464690000000004</v>
      </c>
      <c r="R310" s="30">
        <v>1.4</v>
      </c>
      <c r="S310" s="30">
        <v>5.3280000000000003</v>
      </c>
    </row>
    <row r="311" spans="1:19" x14ac:dyDescent="0.2">
      <c r="A311" s="21">
        <v>26</v>
      </c>
      <c r="B311" s="30">
        <v>101.8</v>
      </c>
      <c r="C311" s="30">
        <v>29.33</v>
      </c>
      <c r="D311" s="30">
        <v>21.3</v>
      </c>
      <c r="E311" s="30">
        <v>14.79</v>
      </c>
      <c r="F311" s="30">
        <v>99.6</v>
      </c>
      <c r="G311" s="30">
        <v>69.239999999999995</v>
      </c>
      <c r="H311" s="30">
        <v>30.38</v>
      </c>
      <c r="I311" s="30">
        <v>1.630765</v>
      </c>
      <c r="J311" s="30">
        <v>2.62337</v>
      </c>
      <c r="K311" s="30">
        <v>0.99260470000000001</v>
      </c>
      <c r="L311" s="30">
        <v>19.84</v>
      </c>
      <c r="M311" s="30">
        <v>11.31</v>
      </c>
      <c r="N311" s="30">
        <v>3.73</v>
      </c>
      <c r="O311" s="30">
        <v>1.284448</v>
      </c>
      <c r="P311" s="30">
        <v>2.8980579999999998</v>
      </c>
      <c r="Q311" s="30">
        <v>205.45949999999999</v>
      </c>
      <c r="R311" s="30">
        <v>0.2</v>
      </c>
      <c r="S311" s="30">
        <v>20.329999999999998</v>
      </c>
    </row>
    <row r="312" spans="1:19" x14ac:dyDescent="0.2">
      <c r="A312" s="21">
        <v>27</v>
      </c>
      <c r="B312" s="30">
        <v>101.6</v>
      </c>
      <c r="C312" s="30">
        <v>31.06</v>
      </c>
      <c r="D312" s="30">
        <v>22.65</v>
      </c>
      <c r="E312" s="30">
        <v>13.47</v>
      </c>
      <c r="F312" s="30">
        <v>99.1</v>
      </c>
      <c r="G312" s="30">
        <v>57.75</v>
      </c>
      <c r="H312" s="30">
        <v>25.2</v>
      </c>
      <c r="I312" s="30">
        <v>1.429891</v>
      </c>
      <c r="J312" s="30">
        <v>2.906396</v>
      </c>
      <c r="K312" s="30">
        <v>1.4765060000000001</v>
      </c>
      <c r="L312" s="30">
        <v>14.18</v>
      </c>
      <c r="M312" s="30">
        <v>8.1999999999999993</v>
      </c>
      <c r="N312" s="30">
        <v>1.895</v>
      </c>
      <c r="O312" s="30">
        <v>1.326063</v>
      </c>
      <c r="P312" s="30">
        <v>3.517862</v>
      </c>
      <c r="Q312" s="30">
        <v>127.1144</v>
      </c>
      <c r="R312" s="30">
        <v>0</v>
      </c>
      <c r="S312" s="30">
        <v>24.96</v>
      </c>
    </row>
    <row r="313" spans="1:19" x14ac:dyDescent="0.2">
      <c r="A313" s="21">
        <v>28</v>
      </c>
      <c r="B313" s="30">
        <v>101.6</v>
      </c>
      <c r="C313" s="30">
        <v>31.2</v>
      </c>
      <c r="D313" s="30">
        <v>23.27</v>
      </c>
      <c r="E313" s="30">
        <v>16.940000000000001</v>
      </c>
      <c r="F313" s="30">
        <v>77.78</v>
      </c>
      <c r="G313" s="30">
        <v>50.2</v>
      </c>
      <c r="H313" s="30">
        <v>24.61</v>
      </c>
      <c r="I313" s="30">
        <v>1.3566720000000001</v>
      </c>
      <c r="J313" s="30">
        <v>2.945929</v>
      </c>
      <c r="K313" s="30">
        <v>1.5892569999999999</v>
      </c>
      <c r="L313" s="30">
        <v>10.26</v>
      </c>
      <c r="M313" s="30">
        <v>6.9870000000000001</v>
      </c>
      <c r="N313" s="30">
        <v>1.3280000000000001</v>
      </c>
      <c r="O313" s="30">
        <v>2.6487949999999998</v>
      </c>
      <c r="P313" s="30">
        <v>6.6752370000000001</v>
      </c>
      <c r="Q313" s="30">
        <v>97.579610000000002</v>
      </c>
      <c r="R313" s="30">
        <v>0</v>
      </c>
      <c r="S313" s="30">
        <v>25.05</v>
      </c>
    </row>
    <row r="314" spans="1:19" x14ac:dyDescent="0.2">
      <c r="A314" s="21">
        <v>29</v>
      </c>
      <c r="B314" s="30">
        <v>101.4</v>
      </c>
      <c r="C314" s="30">
        <v>32.799999999999997</v>
      </c>
      <c r="D314" s="30">
        <v>24.29</v>
      </c>
      <c r="E314" s="30">
        <v>15.74</v>
      </c>
      <c r="F314" s="30">
        <v>81.099999999999994</v>
      </c>
      <c r="G314" s="30">
        <v>45.4</v>
      </c>
      <c r="H314" s="30">
        <v>21.36</v>
      </c>
      <c r="I314" s="30">
        <v>1.2757369999999999</v>
      </c>
      <c r="J314" s="30">
        <v>3.178077</v>
      </c>
      <c r="K314" s="30">
        <v>1.902339</v>
      </c>
      <c r="L314" s="30">
        <v>11.28</v>
      </c>
      <c r="M314" s="30">
        <v>5.524</v>
      </c>
      <c r="N314" s="30">
        <v>0.56000000000000005</v>
      </c>
      <c r="O314" s="30">
        <v>1.552492</v>
      </c>
      <c r="P314" s="30">
        <v>4.547968</v>
      </c>
      <c r="Q314" s="30">
        <v>128.47479999999999</v>
      </c>
      <c r="R314" s="30">
        <v>0</v>
      </c>
      <c r="S314" s="30">
        <v>24.55</v>
      </c>
    </row>
    <row r="315" spans="1:19" x14ac:dyDescent="0.2">
      <c r="A315" s="21">
        <v>30</v>
      </c>
      <c r="B315" s="30">
        <v>101.1</v>
      </c>
      <c r="C315" s="30">
        <v>34.840000000000003</v>
      </c>
      <c r="D315" s="30">
        <v>26.06</v>
      </c>
      <c r="E315" s="30">
        <v>16.16</v>
      </c>
      <c r="F315" s="30">
        <v>73.44</v>
      </c>
      <c r="G315" s="30">
        <v>34.090000000000003</v>
      </c>
      <c r="H315" s="30">
        <v>12.5</v>
      </c>
      <c r="I315" s="30">
        <v>1.0451900000000001</v>
      </c>
      <c r="J315" s="30">
        <v>3.5333649999999999</v>
      </c>
      <c r="K315" s="30">
        <v>2.488175</v>
      </c>
      <c r="L315" s="30">
        <v>7.7750000000000004</v>
      </c>
      <c r="M315" s="30">
        <v>0.755</v>
      </c>
      <c r="N315" s="30">
        <v>-8.9600000000000009</v>
      </c>
      <c r="O315" s="30">
        <v>3.4134169999999999</v>
      </c>
      <c r="P315" s="30">
        <v>7.9383429999999997</v>
      </c>
      <c r="Q315" s="30">
        <v>66.947040000000001</v>
      </c>
      <c r="R315" s="30">
        <v>0</v>
      </c>
      <c r="S315" s="30">
        <v>25.84</v>
      </c>
    </row>
    <row r="316" spans="1:19" x14ac:dyDescent="0.2"/>
    <row r="317" spans="1:19" x14ac:dyDescent="0.2">
      <c r="A317" s="14" t="s">
        <v>0</v>
      </c>
      <c r="B317" s="15" t="s">
        <v>0</v>
      </c>
      <c r="C317" s="15" t="s">
        <v>0</v>
      </c>
      <c r="D317" s="15" t="s">
        <v>0</v>
      </c>
      <c r="E317" s="15" t="s">
        <v>0</v>
      </c>
      <c r="F317" s="15" t="s">
        <v>0</v>
      </c>
      <c r="G317" s="15" t="s">
        <v>0</v>
      </c>
      <c r="H317" s="15" t="s">
        <v>0</v>
      </c>
      <c r="I317" s="15" t="s">
        <v>0</v>
      </c>
      <c r="J317" s="15" t="s">
        <v>0</v>
      </c>
      <c r="K317" s="15" t="s">
        <v>0</v>
      </c>
      <c r="L317" s="15" t="s">
        <v>0</v>
      </c>
      <c r="M317" s="15" t="s">
        <v>0</v>
      </c>
      <c r="N317" s="15" t="s">
        <v>0</v>
      </c>
      <c r="O317" s="15" t="s">
        <v>0</v>
      </c>
      <c r="P317" s="15" t="s">
        <v>0</v>
      </c>
      <c r="Q317" s="15" t="s">
        <v>0</v>
      </c>
      <c r="R317" s="15" t="s">
        <v>0</v>
      </c>
      <c r="S317" s="16" t="s">
        <v>0</v>
      </c>
    </row>
    <row r="318" spans="1:19" x14ac:dyDescent="0.2">
      <c r="A318" s="20"/>
      <c r="B318" s="18" t="s">
        <v>20</v>
      </c>
      <c r="C318" s="18" t="s">
        <v>15</v>
      </c>
      <c r="D318" s="18" t="s">
        <v>14</v>
      </c>
      <c r="E318" s="18" t="s">
        <v>13</v>
      </c>
      <c r="F318" s="18" t="s">
        <v>4</v>
      </c>
      <c r="G318" s="18" t="s">
        <v>2</v>
      </c>
      <c r="H318" s="18" t="s">
        <v>6</v>
      </c>
      <c r="I318" s="18" t="s">
        <v>16</v>
      </c>
      <c r="J318" s="18" t="s">
        <v>18</v>
      </c>
      <c r="K318" s="18" t="s">
        <v>19</v>
      </c>
      <c r="L318" s="18" t="s">
        <v>26</v>
      </c>
      <c r="M318" s="18" t="s">
        <v>27</v>
      </c>
      <c r="N318" s="18" t="s">
        <v>28</v>
      </c>
      <c r="O318" s="18" t="s">
        <v>3</v>
      </c>
      <c r="P318" s="18" t="s">
        <v>5</v>
      </c>
      <c r="Q318" s="18" t="s">
        <v>82</v>
      </c>
      <c r="R318" s="18" t="s">
        <v>7</v>
      </c>
      <c r="S318" s="19" t="s">
        <v>8</v>
      </c>
    </row>
    <row r="319" spans="1:19" x14ac:dyDescent="0.2">
      <c r="A319" s="14" t="s">
        <v>0</v>
      </c>
      <c r="B319" s="15" t="s">
        <v>0</v>
      </c>
      <c r="C319" s="15" t="s">
        <v>0</v>
      </c>
      <c r="D319" s="15" t="s">
        <v>0</v>
      </c>
      <c r="E319" s="15" t="s">
        <v>0</v>
      </c>
      <c r="F319" s="15" t="s">
        <v>0</v>
      </c>
      <c r="G319" s="15" t="s">
        <v>0</v>
      </c>
      <c r="H319" s="15" t="s">
        <v>0</v>
      </c>
      <c r="I319" s="15" t="s">
        <v>0</v>
      </c>
      <c r="J319" s="15" t="s">
        <v>0</v>
      </c>
      <c r="K319" s="15" t="s">
        <v>0</v>
      </c>
      <c r="L319" s="15" t="s">
        <v>0</v>
      </c>
      <c r="M319" s="15" t="s">
        <v>0</v>
      </c>
      <c r="N319" s="15" t="s">
        <v>0</v>
      </c>
      <c r="O319" s="15" t="s">
        <v>0</v>
      </c>
      <c r="P319" s="15" t="s">
        <v>0</v>
      </c>
      <c r="Q319" s="15" t="s">
        <v>0</v>
      </c>
      <c r="R319" s="15" t="s">
        <v>0</v>
      </c>
      <c r="S319" s="16" t="s">
        <v>0</v>
      </c>
    </row>
    <row r="320" spans="1:19" x14ac:dyDescent="0.2">
      <c r="A320" s="14" t="s">
        <v>30</v>
      </c>
      <c r="B320" s="23">
        <f t="shared" ref="B320:Q320" si="78">AVERAGE(B286:B315)</f>
        <v>101.55000000000001</v>
      </c>
      <c r="C320" s="22">
        <f t="shared" si="78"/>
        <v>31.136666666666667</v>
      </c>
      <c r="D320" s="22">
        <f t="shared" si="78"/>
        <v>23.960999999999995</v>
      </c>
      <c r="E320" s="22">
        <f t="shared" si="78"/>
        <v>17.632999999999999</v>
      </c>
      <c r="F320" s="22">
        <f t="shared" si="78"/>
        <v>85.148999999999987</v>
      </c>
      <c r="G320" s="22">
        <f t="shared" si="78"/>
        <v>60.806333333333335</v>
      </c>
      <c r="H320" s="22">
        <f t="shared" si="78"/>
        <v>36.861999999999988</v>
      </c>
      <c r="I320" s="22">
        <f t="shared" si="78"/>
        <v>1.6730078333333331</v>
      </c>
      <c r="J320" s="22">
        <f t="shared" si="78"/>
        <v>3.1264076333333337</v>
      </c>
      <c r="K320" s="22">
        <f t="shared" si="78"/>
        <v>1.4533996819999999</v>
      </c>
      <c r="L320" s="22">
        <f t="shared" si="78"/>
        <v>16.6585</v>
      </c>
      <c r="M320" s="22">
        <f t="shared" si="78"/>
        <v>11.591499999999998</v>
      </c>
      <c r="N320" s="22">
        <f t="shared" si="78"/>
        <v>5.9378333333333329</v>
      </c>
      <c r="O320" s="22">
        <f t="shared" si="78"/>
        <v>2.7868519310344828</v>
      </c>
      <c r="P320" s="22">
        <f t="shared" si="78"/>
        <v>6.1163596551724133</v>
      </c>
      <c r="Q320" s="22">
        <f t="shared" si="78"/>
        <v>131.26093034482761</v>
      </c>
      <c r="R320" s="23">
        <f>SUM(R286:R315)</f>
        <v>40.599999999999994</v>
      </c>
      <c r="S320" s="22">
        <f>AVERAGE(S286:S315)</f>
        <v>17.725466666666666</v>
      </c>
    </row>
    <row r="321" spans="1:19" x14ac:dyDescent="0.2">
      <c r="A321" s="14" t="s">
        <v>31</v>
      </c>
      <c r="B321" s="24"/>
      <c r="C321" s="22">
        <f>MAX(C286:C315)</f>
        <v>38.15</v>
      </c>
      <c r="D321" s="22"/>
      <c r="E321" s="22">
        <f>MIN(E286:E315)</f>
        <v>11.73</v>
      </c>
      <c r="F321" s="22">
        <f>MAX(F286:F315)</f>
        <v>99.6</v>
      </c>
      <c r="G321" s="22"/>
      <c r="H321" s="22">
        <f>MIN(H286:H315)</f>
        <v>12.5</v>
      </c>
      <c r="I321" s="22"/>
      <c r="J321" s="22"/>
      <c r="K321" s="22"/>
      <c r="L321" s="22">
        <f>MAX(L286:L315)</f>
        <v>26.12</v>
      </c>
      <c r="M321" s="22"/>
      <c r="N321" s="22">
        <f>MIN(N286:N315)</f>
        <v>-8.9600000000000009</v>
      </c>
      <c r="O321" s="22"/>
      <c r="P321" s="22">
        <f>MAX(P286:P315)</f>
        <v>11.55381</v>
      </c>
      <c r="Q321" s="22"/>
      <c r="R321" s="23">
        <f>MAX(R286:R315)</f>
        <v>19</v>
      </c>
      <c r="S321" s="22"/>
    </row>
    <row r="322" spans="1:19" x14ac:dyDescent="0.2">
      <c r="A322" s="14" t="s">
        <v>0</v>
      </c>
      <c r="B322" s="25" t="s">
        <v>0</v>
      </c>
      <c r="C322" s="27" t="s">
        <v>0</v>
      </c>
      <c r="D322" s="27" t="s">
        <v>0</v>
      </c>
      <c r="E322" s="27" t="s">
        <v>0</v>
      </c>
      <c r="F322" s="27" t="s">
        <v>0</v>
      </c>
      <c r="G322" s="27" t="s">
        <v>0</v>
      </c>
      <c r="H322" s="27" t="s">
        <v>0</v>
      </c>
      <c r="I322" s="27" t="s">
        <v>0</v>
      </c>
      <c r="J322" s="27" t="s">
        <v>0</v>
      </c>
      <c r="K322" s="27" t="s">
        <v>0</v>
      </c>
      <c r="L322" s="27" t="s">
        <v>0</v>
      </c>
      <c r="M322" s="27" t="s">
        <v>0</v>
      </c>
      <c r="N322" s="27" t="s">
        <v>0</v>
      </c>
      <c r="O322" s="27" t="s">
        <v>0</v>
      </c>
      <c r="P322" s="27" t="s">
        <v>0</v>
      </c>
      <c r="Q322" s="27" t="s">
        <v>0</v>
      </c>
      <c r="R322" s="27" t="s">
        <v>0</v>
      </c>
      <c r="S322" s="22"/>
    </row>
    <row r="323" spans="1:19" x14ac:dyDescent="0.2">
      <c r="A323" s="14" t="s">
        <v>32</v>
      </c>
      <c r="B323" s="25">
        <f t="shared" ref="B323:S323" si="79">AVERAGE(B286:B290)</f>
        <v>101.78</v>
      </c>
      <c r="C323" s="27">
        <f t="shared" si="79"/>
        <v>26.086000000000002</v>
      </c>
      <c r="D323" s="27">
        <f t="shared" si="79"/>
        <v>20.729999999999997</v>
      </c>
      <c r="E323" s="27">
        <f t="shared" si="79"/>
        <v>16.383999999999997</v>
      </c>
      <c r="F323" s="27">
        <f t="shared" si="79"/>
        <v>95.88</v>
      </c>
      <c r="G323" s="27">
        <f t="shared" si="79"/>
        <v>78.346000000000004</v>
      </c>
      <c r="H323" s="27">
        <f t="shared" si="79"/>
        <v>57.432000000000002</v>
      </c>
      <c r="I323" s="27">
        <f t="shared" si="79"/>
        <v>1.8712531999999999</v>
      </c>
      <c r="J323" s="27">
        <f t="shared" si="79"/>
        <v>2.5009372000000001</v>
      </c>
      <c r="K323" s="27">
        <f t="shared" si="79"/>
        <v>0.62968399200000014</v>
      </c>
      <c r="L323" s="27">
        <f t="shared" si="79"/>
        <v>18.97</v>
      </c>
      <c r="M323" s="27">
        <f t="shared" si="79"/>
        <v>14.841999999999999</v>
      </c>
      <c r="N323" s="27">
        <f t="shared" si="79"/>
        <v>9.7365999999999993</v>
      </c>
      <c r="O323" s="27">
        <f t="shared" si="79"/>
        <v>1.8904165000000002</v>
      </c>
      <c r="P323" s="27">
        <f t="shared" si="79"/>
        <v>4.2877189999999992</v>
      </c>
      <c r="Q323" s="27">
        <f t="shared" ref="Q323" si="80">AVERAGE(Q286:Q290)</f>
        <v>151.32150000000001</v>
      </c>
      <c r="R323" s="25">
        <f t="shared" si="79"/>
        <v>3.84</v>
      </c>
      <c r="S323" s="27">
        <f t="shared" si="79"/>
        <v>12.9352</v>
      </c>
    </row>
    <row r="324" spans="1:19" x14ac:dyDescent="0.2">
      <c r="A324" s="20">
        <v>2</v>
      </c>
      <c r="B324" s="25">
        <f t="shared" ref="B324:S324" si="81">AVERAGE(B291:B295)</f>
        <v>101.52000000000001</v>
      </c>
      <c r="C324" s="27">
        <f t="shared" si="81"/>
        <v>35.590000000000003</v>
      </c>
      <c r="D324" s="27">
        <f t="shared" si="81"/>
        <v>27.333999999999996</v>
      </c>
      <c r="E324" s="27">
        <f t="shared" si="81"/>
        <v>20.36</v>
      </c>
      <c r="F324" s="27">
        <f t="shared" si="81"/>
        <v>65.972000000000008</v>
      </c>
      <c r="G324" s="27">
        <f t="shared" si="81"/>
        <v>44.36999999999999</v>
      </c>
      <c r="H324" s="27">
        <f t="shared" si="81"/>
        <v>23.35</v>
      </c>
      <c r="I324" s="27">
        <f t="shared" si="81"/>
        <v>1.5073719999999997</v>
      </c>
      <c r="J324" s="27">
        <f t="shared" si="81"/>
        <v>3.8060204</v>
      </c>
      <c r="K324" s="27">
        <f t="shared" si="81"/>
        <v>2.298648</v>
      </c>
      <c r="L324" s="27">
        <f t="shared" si="81"/>
        <v>13.902000000000001</v>
      </c>
      <c r="M324" s="27">
        <f t="shared" si="81"/>
        <v>9.5060000000000002</v>
      </c>
      <c r="N324" s="27">
        <f t="shared" si="81"/>
        <v>4.1122000000000005</v>
      </c>
      <c r="O324" s="27">
        <f t="shared" si="81"/>
        <v>4.3107588000000003</v>
      </c>
      <c r="P324" s="27">
        <f t="shared" si="81"/>
        <v>8.8301636000000006</v>
      </c>
      <c r="Q324" s="27">
        <f t="shared" ref="Q324" si="82">AVERAGE(Q291:Q295)</f>
        <v>66.15609400000001</v>
      </c>
      <c r="R324" s="25">
        <f t="shared" si="81"/>
        <v>0</v>
      </c>
      <c r="S324" s="27">
        <f t="shared" si="81"/>
        <v>19.166000000000004</v>
      </c>
    </row>
    <row r="325" spans="1:19" x14ac:dyDescent="0.2">
      <c r="A325" s="20">
        <v>3</v>
      </c>
      <c r="B325" s="25">
        <f t="shared" ref="B325:S325" si="83">AVERAGE(B296:B299)</f>
        <v>101.57499999999999</v>
      </c>
      <c r="C325" s="27">
        <f t="shared" si="83"/>
        <v>32.857500000000002</v>
      </c>
      <c r="D325" s="27">
        <f t="shared" si="83"/>
        <v>24.765000000000001</v>
      </c>
      <c r="E325" s="27">
        <f t="shared" si="83"/>
        <v>17.477500000000003</v>
      </c>
      <c r="F325" s="27">
        <f t="shared" si="83"/>
        <v>87.872499999999988</v>
      </c>
      <c r="G325" s="27">
        <f t="shared" si="83"/>
        <v>60.459999999999994</v>
      </c>
      <c r="H325" s="27">
        <f t="shared" si="83"/>
        <v>34.164999999999999</v>
      </c>
      <c r="I325" s="27">
        <f t="shared" si="83"/>
        <v>1.74942625</v>
      </c>
      <c r="J325" s="27">
        <f t="shared" si="83"/>
        <v>3.2842699999999998</v>
      </c>
      <c r="K325" s="27">
        <f t="shared" si="83"/>
        <v>1.5348434500000001</v>
      </c>
      <c r="L325" s="27">
        <f t="shared" si="83"/>
        <v>16.817499999999999</v>
      </c>
      <c r="M325" s="27">
        <f t="shared" si="83"/>
        <v>13.1</v>
      </c>
      <c r="N325" s="27">
        <f t="shared" si="83"/>
        <v>8.2002500000000005</v>
      </c>
      <c r="O325" s="27">
        <f t="shared" si="83"/>
        <v>2.4358202499999999</v>
      </c>
      <c r="P325" s="27">
        <f t="shared" si="83"/>
        <v>5.4812897500000002</v>
      </c>
      <c r="Q325" s="27">
        <f t="shared" ref="Q325" si="84">AVERAGE(Q296:Q299)</f>
        <v>178.4510975</v>
      </c>
      <c r="R325" s="25">
        <f t="shared" si="83"/>
        <v>0</v>
      </c>
      <c r="S325" s="27">
        <f t="shared" si="83"/>
        <v>17.945</v>
      </c>
    </row>
    <row r="326" spans="1:19" x14ac:dyDescent="0.2">
      <c r="A326" s="20">
        <v>4</v>
      </c>
      <c r="B326" s="25">
        <f t="shared" ref="B326:S326" si="85">AVERAGE(B301:B305)</f>
        <v>101.1</v>
      </c>
      <c r="C326" s="27">
        <f t="shared" si="85"/>
        <v>32.410000000000004</v>
      </c>
      <c r="D326" s="27">
        <f t="shared" si="85"/>
        <v>25.308</v>
      </c>
      <c r="E326" s="27">
        <f t="shared" si="85"/>
        <v>19.68</v>
      </c>
      <c r="F326" s="27">
        <f t="shared" si="85"/>
        <v>86.083999999999989</v>
      </c>
      <c r="G326" s="27">
        <f t="shared" si="85"/>
        <v>62.935999999999993</v>
      </c>
      <c r="H326" s="27">
        <f t="shared" si="85"/>
        <v>38.676000000000002</v>
      </c>
      <c r="I326" s="27">
        <f t="shared" si="85"/>
        <v>1.8405072</v>
      </c>
      <c r="J326" s="27">
        <f t="shared" si="85"/>
        <v>3.3733435999999997</v>
      </c>
      <c r="K326" s="27">
        <f t="shared" si="85"/>
        <v>1.5328365199999998</v>
      </c>
      <c r="L326" s="27">
        <f t="shared" si="85"/>
        <v>19.878</v>
      </c>
      <c r="M326" s="27">
        <f t="shared" si="85"/>
        <v>13.305000000000001</v>
      </c>
      <c r="N326" s="27">
        <f t="shared" si="85"/>
        <v>8.448599999999999</v>
      </c>
      <c r="O326" s="27">
        <f t="shared" si="85"/>
        <v>2.9830662000000006</v>
      </c>
      <c r="P326" s="27">
        <f t="shared" si="85"/>
        <v>7.1189137999999996</v>
      </c>
      <c r="Q326" s="27">
        <f t="shared" ref="Q326" si="86">AVERAGE(Q301:Q305)</f>
        <v>150.20590799999999</v>
      </c>
      <c r="R326" s="25">
        <f t="shared" si="85"/>
        <v>3.2399999999999998</v>
      </c>
      <c r="S326" s="27">
        <f t="shared" si="85"/>
        <v>15.315999999999999</v>
      </c>
    </row>
    <row r="327" spans="1:19" x14ac:dyDescent="0.2">
      <c r="A327" s="20">
        <v>5</v>
      </c>
      <c r="B327" s="25">
        <f t="shared" ref="B327:S327" si="87">AVERAGE(B306:B310)</f>
        <v>101.9</v>
      </c>
      <c r="C327" s="27">
        <f t="shared" si="87"/>
        <v>27.18</v>
      </c>
      <c r="D327" s="27">
        <f t="shared" si="87"/>
        <v>21.256</v>
      </c>
      <c r="E327" s="27">
        <f t="shared" si="87"/>
        <v>15.696000000000002</v>
      </c>
      <c r="F327" s="27">
        <f t="shared" si="87"/>
        <v>92.84</v>
      </c>
      <c r="G327" s="27">
        <f t="shared" si="87"/>
        <v>71.3</v>
      </c>
      <c r="H327" s="27">
        <f t="shared" si="87"/>
        <v>47.89</v>
      </c>
      <c r="I327" s="27">
        <f t="shared" si="87"/>
        <v>1.7631177999999998</v>
      </c>
      <c r="J327" s="27">
        <f t="shared" si="87"/>
        <v>2.5839007999999999</v>
      </c>
      <c r="K327" s="27">
        <f t="shared" si="87"/>
        <v>0.8207828800000001</v>
      </c>
      <c r="L327" s="27">
        <f t="shared" si="87"/>
        <v>17.86</v>
      </c>
      <c r="M327" s="27">
        <f t="shared" si="87"/>
        <v>12.874799999999999</v>
      </c>
      <c r="N327" s="27">
        <f t="shared" si="87"/>
        <v>6.7147999999999994</v>
      </c>
      <c r="O327" s="27">
        <f t="shared" si="87"/>
        <v>2.6508750000000001</v>
      </c>
      <c r="P327" s="27">
        <f t="shared" si="87"/>
        <v>5.1271496000000001</v>
      </c>
      <c r="Q327" s="27">
        <f t="shared" ref="Q327" si="88">AVERAGE(Q306:Q310)</f>
        <v>139.201358</v>
      </c>
      <c r="R327" s="25">
        <f t="shared" si="87"/>
        <v>1</v>
      </c>
      <c r="S327" s="27">
        <f t="shared" si="87"/>
        <v>16.371600000000001</v>
      </c>
    </row>
    <row r="328" spans="1:19" x14ac:dyDescent="0.2">
      <c r="A328" s="20">
        <v>6</v>
      </c>
      <c r="B328" s="25">
        <f t="shared" ref="B328:S328" si="89">AVERAGE(B311:B315)</f>
        <v>101.5</v>
      </c>
      <c r="C328" s="27">
        <f t="shared" si="89"/>
        <v>31.846000000000004</v>
      </c>
      <c r="D328" s="27">
        <f t="shared" si="89"/>
        <v>23.513999999999999</v>
      </c>
      <c r="E328" s="27">
        <f t="shared" si="89"/>
        <v>15.420000000000002</v>
      </c>
      <c r="F328" s="27">
        <f t="shared" si="89"/>
        <v>86.204000000000008</v>
      </c>
      <c r="G328" s="27">
        <f t="shared" si="89"/>
        <v>51.335999999999999</v>
      </c>
      <c r="H328" s="27">
        <f t="shared" si="89"/>
        <v>22.81</v>
      </c>
      <c r="I328" s="27">
        <f t="shared" si="89"/>
        <v>1.3476509999999997</v>
      </c>
      <c r="J328" s="27">
        <f t="shared" si="89"/>
        <v>3.0374273999999999</v>
      </c>
      <c r="K328" s="27">
        <f t="shared" si="89"/>
        <v>1.6897763399999999</v>
      </c>
      <c r="L328" s="27">
        <f t="shared" si="89"/>
        <v>12.666999999999998</v>
      </c>
      <c r="M328" s="27">
        <f t="shared" si="89"/>
        <v>6.555200000000001</v>
      </c>
      <c r="N328" s="27">
        <f t="shared" si="89"/>
        <v>-0.28940000000000021</v>
      </c>
      <c r="O328" s="27">
        <f t="shared" si="89"/>
        <v>2.0450429999999997</v>
      </c>
      <c r="P328" s="27">
        <f t="shared" si="89"/>
        <v>5.1154935999999998</v>
      </c>
      <c r="Q328" s="27">
        <f t="shared" ref="Q328" si="90">AVERAGE(Q311:Q315)</f>
        <v>125.11506999999999</v>
      </c>
      <c r="R328" s="25">
        <f t="shared" si="89"/>
        <v>0.04</v>
      </c>
      <c r="S328" s="27">
        <f t="shared" si="89"/>
        <v>24.146000000000001</v>
      </c>
    </row>
    <row r="329" spans="1:19" x14ac:dyDescent="0.2">
      <c r="A329" s="14" t="s">
        <v>0</v>
      </c>
      <c r="B329" s="25" t="s">
        <v>0</v>
      </c>
      <c r="C329" s="27" t="s">
        <v>0</v>
      </c>
      <c r="D329" s="27" t="s">
        <v>0</v>
      </c>
      <c r="E329" s="27" t="s">
        <v>0</v>
      </c>
      <c r="F329" s="27" t="s">
        <v>0</v>
      </c>
      <c r="G329" s="27" t="s">
        <v>0</v>
      </c>
      <c r="H329" s="27" t="s">
        <v>0</v>
      </c>
      <c r="I329" s="27" t="s">
        <v>0</v>
      </c>
      <c r="J329" s="27" t="s">
        <v>0</v>
      </c>
      <c r="K329" s="27" t="s">
        <v>0</v>
      </c>
      <c r="L329" s="27" t="s">
        <v>0</v>
      </c>
      <c r="M329" s="27" t="s">
        <v>0</v>
      </c>
      <c r="N329" s="27" t="s">
        <v>0</v>
      </c>
      <c r="O329" s="27" t="s">
        <v>0</v>
      </c>
      <c r="P329" s="27" t="s">
        <v>0</v>
      </c>
      <c r="Q329" s="27" t="s">
        <v>0</v>
      </c>
      <c r="R329" s="27" t="s">
        <v>0</v>
      </c>
      <c r="S329" s="22"/>
    </row>
    <row r="330" spans="1:19" x14ac:dyDescent="0.2">
      <c r="A330" s="14" t="s">
        <v>33</v>
      </c>
      <c r="B330" s="25">
        <f t="shared" ref="B330:S330" si="91">AVERAGE(B286:B295)</f>
        <v>101.65</v>
      </c>
      <c r="C330" s="27">
        <f t="shared" si="91"/>
        <v>30.838000000000001</v>
      </c>
      <c r="D330" s="27">
        <f t="shared" si="91"/>
        <v>24.032</v>
      </c>
      <c r="E330" s="27">
        <f t="shared" si="91"/>
        <v>18.372</v>
      </c>
      <c r="F330" s="27">
        <f t="shared" si="91"/>
        <v>80.925999999999988</v>
      </c>
      <c r="G330" s="27">
        <f t="shared" si="91"/>
        <v>61.35799999999999</v>
      </c>
      <c r="H330" s="27">
        <f t="shared" si="91"/>
        <v>40.390999999999998</v>
      </c>
      <c r="I330" s="27">
        <f t="shared" si="91"/>
        <v>1.6893125999999998</v>
      </c>
      <c r="J330" s="27">
        <f t="shared" si="91"/>
        <v>3.1534788000000002</v>
      </c>
      <c r="K330" s="27">
        <f t="shared" si="91"/>
        <v>1.4641659960000002</v>
      </c>
      <c r="L330" s="27">
        <f t="shared" si="91"/>
        <v>16.436</v>
      </c>
      <c r="M330" s="27">
        <f t="shared" si="91"/>
        <v>12.173999999999999</v>
      </c>
      <c r="N330" s="27">
        <f t="shared" si="91"/>
        <v>6.9243999999999986</v>
      </c>
      <c r="O330" s="27">
        <f t="shared" si="91"/>
        <v>3.2350511111111113</v>
      </c>
      <c r="P330" s="27">
        <f t="shared" si="91"/>
        <v>6.8112993333333334</v>
      </c>
      <c r="Q330" s="27">
        <f t="shared" ref="Q330" si="92">AVERAGE(Q286:Q295)</f>
        <v>104.00738555555557</v>
      </c>
      <c r="R330" s="25">
        <f t="shared" si="91"/>
        <v>1.92</v>
      </c>
      <c r="S330" s="27">
        <f t="shared" si="91"/>
        <v>16.050599999999999</v>
      </c>
    </row>
    <row r="331" spans="1:19" x14ac:dyDescent="0.2">
      <c r="A331" s="20">
        <v>2</v>
      </c>
      <c r="B331" s="25">
        <f t="shared" ref="B331:S331" si="93">AVERAGE(B296:B304)</f>
        <v>101.28888888888888</v>
      </c>
      <c r="C331" s="27">
        <f t="shared" si="93"/>
        <v>33.403333333333336</v>
      </c>
      <c r="D331" s="27">
        <f t="shared" si="93"/>
        <v>25.630000000000003</v>
      </c>
      <c r="E331" s="27">
        <f t="shared" si="93"/>
        <v>18.883333333333336</v>
      </c>
      <c r="F331" s="27">
        <f t="shared" si="93"/>
        <v>83.398888888888877</v>
      </c>
      <c r="G331" s="27">
        <f t="shared" si="93"/>
        <v>56.981111111111119</v>
      </c>
      <c r="H331" s="27">
        <f t="shared" si="93"/>
        <v>32.406666666666666</v>
      </c>
      <c r="I331" s="27">
        <f t="shared" si="93"/>
        <v>1.6951577777777778</v>
      </c>
      <c r="J331" s="27">
        <f t="shared" si="93"/>
        <v>3.4578555555555552</v>
      </c>
      <c r="K331" s="27">
        <f t="shared" si="93"/>
        <v>1.7626977333333338</v>
      </c>
      <c r="L331" s="27">
        <f t="shared" si="93"/>
        <v>17.404444444444444</v>
      </c>
      <c r="M331" s="27">
        <f t="shared" si="93"/>
        <v>11.831666666666667</v>
      </c>
      <c r="N331" s="27">
        <f t="shared" si="93"/>
        <v>6.2904444444444438</v>
      </c>
      <c r="O331" s="27">
        <f t="shared" si="93"/>
        <v>2.8265246666666668</v>
      </c>
      <c r="P331" s="27">
        <f t="shared" si="93"/>
        <v>6.6203762222222222</v>
      </c>
      <c r="Q331" s="27">
        <f t="shared" ref="Q331" si="94">AVERAGE(Q296:Q304)</f>
        <v>150.80389666666667</v>
      </c>
      <c r="R331" s="25">
        <f t="shared" si="93"/>
        <v>1.4888888888888887</v>
      </c>
      <c r="S331" s="27">
        <f t="shared" si="93"/>
        <v>17.201111111111111</v>
      </c>
    </row>
    <row r="332" spans="1:19" x14ac:dyDescent="0.2">
      <c r="A332" s="20">
        <v>3</v>
      </c>
      <c r="B332" s="25">
        <f t="shared" ref="B332:S332" si="95">AVERAGE(B306:B315)</f>
        <v>101.7</v>
      </c>
      <c r="C332" s="27">
        <f t="shared" si="95"/>
        <v>29.512999999999998</v>
      </c>
      <c r="D332" s="27">
        <f t="shared" si="95"/>
        <v>22.384999999999998</v>
      </c>
      <c r="E332" s="27">
        <f t="shared" si="95"/>
        <v>15.558000000000002</v>
      </c>
      <c r="F332" s="27">
        <f t="shared" si="95"/>
        <v>89.522000000000006</v>
      </c>
      <c r="G332" s="27">
        <f t="shared" si="95"/>
        <v>61.318000000000005</v>
      </c>
      <c r="H332" s="27">
        <f t="shared" si="95"/>
        <v>35.35</v>
      </c>
      <c r="I332" s="27">
        <f t="shared" si="95"/>
        <v>1.5553843999999999</v>
      </c>
      <c r="J332" s="27">
        <f t="shared" si="95"/>
        <v>2.8106640999999999</v>
      </c>
      <c r="K332" s="27">
        <f t="shared" si="95"/>
        <v>1.2552796100000001</v>
      </c>
      <c r="L332" s="27">
        <f t="shared" si="95"/>
        <v>15.263499999999999</v>
      </c>
      <c r="M332" s="27">
        <f t="shared" si="95"/>
        <v>9.7149999999999999</v>
      </c>
      <c r="N332" s="27">
        <f t="shared" si="95"/>
        <v>3.2127000000000003</v>
      </c>
      <c r="O332" s="27">
        <f t="shared" si="95"/>
        <v>2.3479589999999999</v>
      </c>
      <c r="P332" s="27">
        <f t="shared" si="95"/>
        <v>5.1213215999999999</v>
      </c>
      <c r="Q332" s="27">
        <f t="shared" ref="Q332" si="96">AVERAGE(Q306:Q315)</f>
        <v>132.15821399999999</v>
      </c>
      <c r="R332" s="25">
        <f t="shared" si="95"/>
        <v>0.52</v>
      </c>
      <c r="S332" s="27">
        <f t="shared" si="95"/>
        <v>20.258800000000001</v>
      </c>
    </row>
    <row r="333" spans="1:19" x14ac:dyDescent="0.2">
      <c r="A333" s="14" t="s">
        <v>0</v>
      </c>
      <c r="B333" s="25" t="s">
        <v>0</v>
      </c>
      <c r="C333" s="25" t="s">
        <v>0</v>
      </c>
      <c r="D333" s="25" t="s">
        <v>0</v>
      </c>
      <c r="E333" s="25" t="s">
        <v>0</v>
      </c>
      <c r="F333" s="26" t="s">
        <v>0</v>
      </c>
      <c r="G333" s="25" t="s">
        <v>0</v>
      </c>
      <c r="H333" s="26" t="s">
        <v>0</v>
      </c>
      <c r="I333" s="25" t="s">
        <v>0</v>
      </c>
      <c r="J333" s="26" t="s">
        <v>0</v>
      </c>
      <c r="K333" s="25" t="s">
        <v>0</v>
      </c>
      <c r="L333" s="26" t="s">
        <v>0</v>
      </c>
      <c r="M333" s="25" t="s">
        <v>0</v>
      </c>
      <c r="N333" s="26" t="s">
        <v>0</v>
      </c>
      <c r="O333" s="25" t="s">
        <v>0</v>
      </c>
      <c r="P333" s="27" t="s">
        <v>0</v>
      </c>
      <c r="Q333" s="27" t="s">
        <v>0</v>
      </c>
      <c r="R333" s="27" t="s">
        <v>0</v>
      </c>
      <c r="S333" s="24"/>
    </row>
    <row r="334" spans="1:19" x14ac:dyDescent="0.2"/>
    <row r="335" spans="1:19" ht="35.25" x14ac:dyDescent="0.6">
      <c r="A335" s="51" t="s">
        <v>93</v>
      </c>
      <c r="B335" s="51"/>
      <c r="C335" s="51"/>
      <c r="D335" s="51"/>
      <c r="E335" s="51"/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</row>
    <row r="336" spans="1:19" x14ac:dyDescent="0.2">
      <c r="A336" s="14" t="s">
        <v>0</v>
      </c>
      <c r="B336" s="15" t="s">
        <v>0</v>
      </c>
      <c r="C336" s="15" t="s">
        <v>0</v>
      </c>
      <c r="D336" s="15" t="s">
        <v>0</v>
      </c>
      <c r="E336" s="15" t="s">
        <v>0</v>
      </c>
      <c r="F336" s="15" t="s">
        <v>0</v>
      </c>
      <c r="G336" s="15" t="s">
        <v>0</v>
      </c>
      <c r="H336" s="15" t="s">
        <v>0</v>
      </c>
      <c r="I336" s="15" t="s">
        <v>0</v>
      </c>
      <c r="J336" s="15" t="s">
        <v>0</v>
      </c>
      <c r="K336" s="15" t="s">
        <v>0</v>
      </c>
      <c r="L336" s="15" t="s">
        <v>0</v>
      </c>
      <c r="M336" s="15" t="s">
        <v>0</v>
      </c>
      <c r="N336" s="15" t="s">
        <v>0</v>
      </c>
      <c r="O336" s="15" t="s">
        <v>0</v>
      </c>
      <c r="P336" s="15" t="s">
        <v>0</v>
      </c>
      <c r="Q336" s="15" t="s">
        <v>0</v>
      </c>
      <c r="R336" s="15" t="s">
        <v>0</v>
      </c>
      <c r="S336" s="16" t="s">
        <v>0</v>
      </c>
    </row>
    <row r="337" spans="1:19" x14ac:dyDescent="0.2">
      <c r="A337" s="17" t="s">
        <v>1</v>
      </c>
      <c r="B337" s="18" t="s">
        <v>20</v>
      </c>
      <c r="C337" s="18" t="s">
        <v>15</v>
      </c>
      <c r="D337" s="18" t="s">
        <v>14</v>
      </c>
      <c r="E337" s="18" t="s">
        <v>13</v>
      </c>
      <c r="F337" s="18" t="s">
        <v>4</v>
      </c>
      <c r="G337" s="18" t="s">
        <v>2</v>
      </c>
      <c r="H337" s="18" t="s">
        <v>6</v>
      </c>
      <c r="I337" s="18" t="s">
        <v>16</v>
      </c>
      <c r="J337" s="18" t="s">
        <v>18</v>
      </c>
      <c r="K337" s="18" t="s">
        <v>19</v>
      </c>
      <c r="L337" s="18" t="s">
        <v>26</v>
      </c>
      <c r="M337" s="18" t="s">
        <v>27</v>
      </c>
      <c r="N337" s="18" t="s">
        <v>28</v>
      </c>
      <c r="O337" s="18" t="s">
        <v>3</v>
      </c>
      <c r="P337" s="18" t="s">
        <v>5</v>
      </c>
      <c r="Q337" s="18" t="s">
        <v>82</v>
      </c>
      <c r="R337" s="18" t="s">
        <v>7</v>
      </c>
      <c r="S337" s="19" t="s">
        <v>8</v>
      </c>
    </row>
    <row r="338" spans="1:19" x14ac:dyDescent="0.2">
      <c r="A338" s="20"/>
      <c r="B338" s="18" t="s">
        <v>17</v>
      </c>
      <c r="C338" s="18" t="s">
        <v>97</v>
      </c>
      <c r="D338" s="18" t="s">
        <v>97</v>
      </c>
      <c r="E338" s="18" t="s">
        <v>97</v>
      </c>
      <c r="F338" s="18" t="s">
        <v>9</v>
      </c>
      <c r="G338" s="18" t="s">
        <v>9</v>
      </c>
      <c r="H338" s="18" t="s">
        <v>9</v>
      </c>
      <c r="I338" s="18" t="s">
        <v>17</v>
      </c>
      <c r="J338" s="18" t="s">
        <v>17</v>
      </c>
      <c r="K338" s="18" t="s">
        <v>17</v>
      </c>
      <c r="L338" s="18" t="s">
        <v>97</v>
      </c>
      <c r="M338" s="18" t="s">
        <v>97</v>
      </c>
      <c r="N338" s="18" t="s">
        <v>97</v>
      </c>
      <c r="O338" s="18" t="s">
        <v>83</v>
      </c>
      <c r="P338" s="18" t="s">
        <v>10</v>
      </c>
      <c r="Q338" s="18" t="s">
        <v>98</v>
      </c>
      <c r="R338" s="18" t="s">
        <v>11</v>
      </c>
      <c r="S338" s="19" t="s">
        <v>12</v>
      </c>
    </row>
    <row r="339" spans="1:19" x14ac:dyDescent="0.2">
      <c r="A339" s="14" t="s">
        <v>0</v>
      </c>
      <c r="B339" s="15" t="s">
        <v>0</v>
      </c>
      <c r="C339" s="15" t="s">
        <v>0</v>
      </c>
      <c r="D339" s="15" t="s">
        <v>0</v>
      </c>
      <c r="E339" s="15" t="s">
        <v>0</v>
      </c>
      <c r="F339" s="15" t="s">
        <v>0</v>
      </c>
      <c r="G339" s="15" t="s">
        <v>0</v>
      </c>
      <c r="H339" s="15" t="s">
        <v>0</v>
      </c>
      <c r="I339" s="15" t="s">
        <v>0</v>
      </c>
      <c r="J339" s="15" t="s">
        <v>0</v>
      </c>
      <c r="K339" s="15" t="s">
        <v>0</v>
      </c>
      <c r="L339" s="15" t="s">
        <v>0</v>
      </c>
      <c r="M339" s="15" t="s">
        <v>0</v>
      </c>
      <c r="N339" s="15" t="s">
        <v>0</v>
      </c>
      <c r="O339" s="15" t="s">
        <v>0</v>
      </c>
      <c r="P339" s="15" t="s">
        <v>0</v>
      </c>
      <c r="Q339" s="15" t="s">
        <v>0</v>
      </c>
      <c r="R339" s="15" t="s">
        <v>0</v>
      </c>
      <c r="S339" s="16" t="s">
        <v>0</v>
      </c>
    </row>
    <row r="340" spans="1:19" x14ac:dyDescent="0.2">
      <c r="A340" s="21">
        <v>1</v>
      </c>
      <c r="B340" s="23">
        <v>101.1</v>
      </c>
      <c r="C340" s="22">
        <v>37.04</v>
      </c>
      <c r="D340" s="22">
        <v>28.67</v>
      </c>
      <c r="E340" s="22">
        <v>20.85</v>
      </c>
      <c r="F340" s="22">
        <v>48.75</v>
      </c>
      <c r="G340" s="22">
        <v>33.53</v>
      </c>
      <c r="H340" s="22">
        <v>19.43</v>
      </c>
      <c r="I340" s="22">
        <v>1.305617</v>
      </c>
      <c r="J340" s="22">
        <v>4.0872250000000001</v>
      </c>
      <c r="K340" s="22">
        <v>2.7816079999999999</v>
      </c>
      <c r="L340" s="22">
        <v>11.76</v>
      </c>
      <c r="M340" s="22">
        <v>5.7839999999999998</v>
      </c>
      <c r="N340" s="22">
        <v>-1.9139999999999999</v>
      </c>
      <c r="O340" s="22">
        <v>3.8665430000000001</v>
      </c>
      <c r="P340" s="22">
        <v>8.4694299999999991</v>
      </c>
      <c r="Q340" s="22">
        <v>65.421090000000007</v>
      </c>
      <c r="R340" s="23">
        <v>0</v>
      </c>
      <c r="S340" s="22">
        <v>24.48</v>
      </c>
    </row>
    <row r="341" spans="1:19" x14ac:dyDescent="0.2">
      <c r="A341" s="21">
        <v>2</v>
      </c>
      <c r="B341" s="23">
        <v>101.5</v>
      </c>
      <c r="C341" s="22">
        <v>35.9</v>
      </c>
      <c r="D341" s="22">
        <v>28.12</v>
      </c>
      <c r="E341" s="22">
        <v>22.29</v>
      </c>
      <c r="F341" s="22">
        <v>86.1</v>
      </c>
      <c r="G341" s="22">
        <v>51.27</v>
      </c>
      <c r="H341" s="22">
        <v>33.04</v>
      </c>
      <c r="I341" s="22">
        <v>1.884282</v>
      </c>
      <c r="J341" s="22">
        <v>3.900998</v>
      </c>
      <c r="K341" s="22">
        <v>2.016715</v>
      </c>
      <c r="L341" s="22">
        <v>21.81</v>
      </c>
      <c r="M341" s="22">
        <v>14.92</v>
      </c>
      <c r="N341" s="22">
        <v>10.11</v>
      </c>
      <c r="O341" s="22">
        <v>3.0229349999999999</v>
      </c>
      <c r="P341" s="22">
        <v>8.2383900000000008</v>
      </c>
      <c r="Q341" s="22">
        <v>136.39859999999999</v>
      </c>
      <c r="R341" s="23">
        <v>0</v>
      </c>
      <c r="S341" s="22">
        <v>16.03</v>
      </c>
    </row>
    <row r="342" spans="1:19" x14ac:dyDescent="0.2">
      <c r="A342" s="21">
        <v>3</v>
      </c>
      <c r="B342" s="23">
        <v>101.5</v>
      </c>
      <c r="C342" s="22">
        <v>35.630000000000003</v>
      </c>
      <c r="D342" s="22">
        <v>25.48</v>
      </c>
      <c r="E342" s="22">
        <v>19.7</v>
      </c>
      <c r="F342" s="22">
        <v>96.8</v>
      </c>
      <c r="G342" s="22">
        <v>73.38</v>
      </c>
      <c r="H342" s="22">
        <v>31.22</v>
      </c>
      <c r="I342" s="22">
        <v>2.2472560000000001</v>
      </c>
      <c r="J342" s="22">
        <v>3.39621</v>
      </c>
      <c r="K342" s="22">
        <v>1.1489549999999999</v>
      </c>
      <c r="L342" s="22">
        <v>23.33</v>
      </c>
      <c r="M342" s="22">
        <v>19.61</v>
      </c>
      <c r="N342" s="22">
        <v>13.17</v>
      </c>
      <c r="O342" s="22">
        <v>3.434298333333333</v>
      </c>
      <c r="P342" s="22">
        <v>8.2153876666666665</v>
      </c>
      <c r="Q342" s="22">
        <v>89.588909999999998</v>
      </c>
      <c r="R342" s="23">
        <v>4</v>
      </c>
      <c r="S342" s="22">
        <v>17.66</v>
      </c>
    </row>
    <row r="343" spans="1:19" x14ac:dyDescent="0.2">
      <c r="A343" s="21">
        <v>4</v>
      </c>
      <c r="B343" s="23">
        <v>101.3</v>
      </c>
      <c r="C343" s="22">
        <v>35.229999999999997</v>
      </c>
      <c r="D343" s="22">
        <v>27.36</v>
      </c>
      <c r="E343" s="22">
        <v>21.07</v>
      </c>
      <c r="F343" s="22">
        <v>97.4</v>
      </c>
      <c r="G343" s="22">
        <v>54.69</v>
      </c>
      <c r="H343" s="22">
        <v>23.51</v>
      </c>
      <c r="I343" s="22">
        <v>1.842376</v>
      </c>
      <c r="J343" s="22">
        <v>3.749403</v>
      </c>
      <c r="K343" s="22">
        <v>1.907027</v>
      </c>
      <c r="L343" s="22">
        <v>22.46</v>
      </c>
      <c r="M343" s="22">
        <v>14.21</v>
      </c>
      <c r="N343" s="22">
        <v>3.4580000000000002</v>
      </c>
      <c r="O343" s="22">
        <v>2.1815220000000002</v>
      </c>
      <c r="P343" s="22">
        <v>6.2741709999999999</v>
      </c>
      <c r="Q343" s="22">
        <v>111.8535</v>
      </c>
      <c r="R343" s="23">
        <v>0</v>
      </c>
      <c r="S343" s="22">
        <v>23.73</v>
      </c>
    </row>
    <row r="344" spans="1:19" x14ac:dyDescent="0.2">
      <c r="A344" s="21">
        <v>5</v>
      </c>
      <c r="B344" s="23">
        <v>101.4</v>
      </c>
      <c r="C344" s="22">
        <v>32.06</v>
      </c>
      <c r="D344" s="22">
        <v>25.09</v>
      </c>
      <c r="E344" s="22">
        <v>19.91</v>
      </c>
      <c r="F344" s="22">
        <v>93.4</v>
      </c>
      <c r="G344" s="22">
        <v>67.709999999999994</v>
      </c>
      <c r="H344" s="22">
        <v>38</v>
      </c>
      <c r="I344" s="22">
        <v>2.1202450000000002</v>
      </c>
      <c r="J344" s="22">
        <v>3.2233309999999999</v>
      </c>
      <c r="K344" s="22">
        <v>1.103086</v>
      </c>
      <c r="L344" s="22">
        <v>23.37</v>
      </c>
      <c r="M344" s="22">
        <v>18.11</v>
      </c>
      <c r="N344" s="22">
        <v>13.6</v>
      </c>
      <c r="O344" s="22">
        <v>2.753031</v>
      </c>
      <c r="P344" s="22">
        <v>7.783474</v>
      </c>
      <c r="Q344" s="22">
        <v>237.86199999999999</v>
      </c>
      <c r="R344" s="23">
        <v>0</v>
      </c>
      <c r="S344" s="22">
        <v>14.35</v>
      </c>
    </row>
    <row r="345" spans="1:19" x14ac:dyDescent="0.2">
      <c r="A345" s="21">
        <v>6</v>
      </c>
      <c r="B345" s="23">
        <v>101.7</v>
      </c>
      <c r="C345" s="22">
        <v>20.98</v>
      </c>
      <c r="D345" s="22">
        <v>19.61</v>
      </c>
      <c r="E345" s="22">
        <v>18.73</v>
      </c>
      <c r="F345" s="22">
        <v>98.2</v>
      </c>
      <c r="G345" s="22">
        <v>89.3</v>
      </c>
      <c r="H345" s="22">
        <v>77.95</v>
      </c>
      <c r="I345" s="22">
        <v>2.0365129999999998</v>
      </c>
      <c r="J345" s="22">
        <v>2.2830870000000001</v>
      </c>
      <c r="K345" s="22">
        <v>0.2465736</v>
      </c>
      <c r="L345" s="22">
        <v>18.940000000000001</v>
      </c>
      <c r="M345" s="22">
        <v>17.11</v>
      </c>
      <c r="N345" s="22">
        <v>15.24</v>
      </c>
      <c r="O345" s="22">
        <v>2.5938080000000001</v>
      </c>
      <c r="P345" s="22">
        <v>4.7807880000000003</v>
      </c>
      <c r="Q345" s="22">
        <v>211.6318</v>
      </c>
      <c r="R345" s="23">
        <v>0.8</v>
      </c>
      <c r="S345" s="22">
        <v>3.3420000000000001</v>
      </c>
    </row>
    <row r="346" spans="1:19" x14ac:dyDescent="0.2">
      <c r="A346" s="21">
        <v>7</v>
      </c>
      <c r="B346" s="23">
        <v>101.7</v>
      </c>
      <c r="C346" s="22">
        <v>26</v>
      </c>
      <c r="D346" s="22">
        <v>20.87</v>
      </c>
      <c r="E346" s="22">
        <v>17.420000000000002</v>
      </c>
      <c r="F346" s="22">
        <v>99.2</v>
      </c>
      <c r="G346" s="22">
        <v>82.6</v>
      </c>
      <c r="H346" s="22">
        <v>57.73</v>
      </c>
      <c r="I346" s="22">
        <v>2.0098400000000001</v>
      </c>
      <c r="J346" s="22">
        <v>2.4976120000000002</v>
      </c>
      <c r="K346" s="22">
        <v>0.48777219999999999</v>
      </c>
      <c r="L346" s="22">
        <v>20.46</v>
      </c>
      <c r="M346" s="22">
        <v>16.78</v>
      </c>
      <c r="N346" s="22">
        <v>15.18</v>
      </c>
      <c r="O346" s="22">
        <v>2.217022</v>
      </c>
      <c r="P346" s="22">
        <v>4.3140790000000004</v>
      </c>
      <c r="Q346" s="22">
        <v>108.82340000000001</v>
      </c>
      <c r="R346" s="23">
        <v>1.2</v>
      </c>
      <c r="S346" s="22">
        <v>14.82</v>
      </c>
    </row>
    <row r="347" spans="1:19" x14ac:dyDescent="0.2">
      <c r="A347" s="21">
        <v>8</v>
      </c>
      <c r="B347" s="23">
        <v>101.7</v>
      </c>
      <c r="C347" s="22">
        <v>30.42</v>
      </c>
      <c r="D347" s="22">
        <v>23.25</v>
      </c>
      <c r="E347" s="22">
        <v>16.72</v>
      </c>
      <c r="F347" s="22">
        <v>99.3</v>
      </c>
      <c r="G347" s="22">
        <v>64.28</v>
      </c>
      <c r="H347" s="22">
        <v>31.23</v>
      </c>
      <c r="I347" s="22">
        <v>1.7127239999999999</v>
      </c>
      <c r="J347" s="22">
        <v>2.9415840000000002</v>
      </c>
      <c r="K347" s="22">
        <v>1.2288600000000001</v>
      </c>
      <c r="L347" s="22">
        <v>17.84</v>
      </c>
      <c r="M347" s="22">
        <v>12.57</v>
      </c>
      <c r="N347" s="22">
        <v>5.63</v>
      </c>
      <c r="O347" s="22">
        <v>1.3678509999999999</v>
      </c>
      <c r="P347" s="22">
        <v>3.540575</v>
      </c>
      <c r="Q347" s="22">
        <v>138.44909999999999</v>
      </c>
      <c r="R347" s="23">
        <v>0</v>
      </c>
      <c r="S347" s="22">
        <v>18.670000000000002</v>
      </c>
    </row>
    <row r="348" spans="1:19" x14ac:dyDescent="0.2">
      <c r="A348" s="21">
        <v>9</v>
      </c>
      <c r="B348" s="23">
        <v>101.5</v>
      </c>
      <c r="C348" s="22">
        <v>34.549999999999997</v>
      </c>
      <c r="D348" s="22">
        <v>24.63</v>
      </c>
      <c r="E348" s="22">
        <v>15.31</v>
      </c>
      <c r="F348" s="22">
        <v>93.5</v>
      </c>
      <c r="G348" s="22">
        <v>50.97</v>
      </c>
      <c r="H348" s="22">
        <v>17.37</v>
      </c>
      <c r="I348" s="22">
        <v>1.4282619999999999</v>
      </c>
      <c r="J348" s="22">
        <v>3.2588849999999998</v>
      </c>
      <c r="K348" s="22">
        <v>1.8306229999999999</v>
      </c>
      <c r="L348" s="22">
        <v>16.329999999999998</v>
      </c>
      <c r="M348" s="22">
        <v>7.9290000000000003</v>
      </c>
      <c r="N348" s="22">
        <v>-2.2949999999999999</v>
      </c>
      <c r="O348" s="22">
        <v>1.4362220000000001</v>
      </c>
      <c r="P348" s="22">
        <v>3.7329819999999998</v>
      </c>
      <c r="Q348" s="22">
        <v>139.9323</v>
      </c>
      <c r="R348" s="23">
        <v>0</v>
      </c>
      <c r="S348" s="22">
        <v>26.77</v>
      </c>
    </row>
    <row r="349" spans="1:19" x14ac:dyDescent="0.2">
      <c r="A349" s="21">
        <v>10</v>
      </c>
      <c r="B349" s="23">
        <v>101.4</v>
      </c>
      <c r="C349" s="22">
        <v>34.85</v>
      </c>
      <c r="D349" s="22">
        <v>26.58</v>
      </c>
      <c r="E349" s="22">
        <v>18.059999999999999</v>
      </c>
      <c r="F349" s="22">
        <v>81.400000000000006</v>
      </c>
      <c r="G349" s="22">
        <v>46.73</v>
      </c>
      <c r="H349" s="22">
        <v>24.04</v>
      </c>
      <c r="I349" s="22">
        <v>1.5453079999999999</v>
      </c>
      <c r="J349" s="22">
        <v>3.613801</v>
      </c>
      <c r="K349" s="22">
        <v>2.0684939999999998</v>
      </c>
      <c r="L349" s="22">
        <v>14.21</v>
      </c>
      <c r="M349" s="22">
        <v>10.119999999999999</v>
      </c>
      <c r="N349" s="22">
        <v>3.9750000000000001</v>
      </c>
      <c r="O349" s="22">
        <v>2.9446180000000002</v>
      </c>
      <c r="P349" s="22">
        <v>6.478637</v>
      </c>
      <c r="Q349" s="22">
        <v>93.121960000000001</v>
      </c>
      <c r="R349" s="23">
        <v>0</v>
      </c>
      <c r="S349" s="22">
        <v>26.52</v>
      </c>
    </row>
    <row r="350" spans="1:19" x14ac:dyDescent="0.2">
      <c r="A350" s="21">
        <v>11</v>
      </c>
      <c r="B350" s="23">
        <v>101.4</v>
      </c>
      <c r="C350" s="22">
        <v>36.5</v>
      </c>
      <c r="D350" s="22">
        <v>28.34</v>
      </c>
      <c r="E350" s="22">
        <v>19.61</v>
      </c>
      <c r="F350" s="22">
        <v>68.989999999999995</v>
      </c>
      <c r="G350" s="22">
        <v>44.75</v>
      </c>
      <c r="H350" s="22">
        <v>27.05</v>
      </c>
      <c r="I350" s="22">
        <v>1.708253</v>
      </c>
      <c r="J350" s="22">
        <v>4.0021560000000003</v>
      </c>
      <c r="K350" s="22">
        <v>2.2939029999999998</v>
      </c>
      <c r="L350" s="22">
        <v>18.489999999999998</v>
      </c>
      <c r="M350" s="22">
        <v>12.37</v>
      </c>
      <c r="N350" s="22">
        <v>3.6030000000000002</v>
      </c>
      <c r="O350" s="22">
        <v>2.9480309999999998</v>
      </c>
      <c r="P350" s="22">
        <v>6.777012</v>
      </c>
      <c r="Q350" s="22">
        <v>78.037130000000005</v>
      </c>
      <c r="R350" s="23">
        <v>0</v>
      </c>
      <c r="S350" s="22">
        <v>25.15</v>
      </c>
    </row>
    <row r="351" spans="1:19" x14ac:dyDescent="0.2">
      <c r="A351" s="21">
        <v>12</v>
      </c>
      <c r="B351" s="23">
        <v>101.2</v>
      </c>
      <c r="C351" s="22">
        <v>38.79</v>
      </c>
      <c r="D351" s="22">
        <v>30.24</v>
      </c>
      <c r="E351" s="22">
        <v>22.91</v>
      </c>
      <c r="F351" s="22">
        <v>67.94</v>
      </c>
      <c r="G351" s="22">
        <v>41.1</v>
      </c>
      <c r="H351" s="22">
        <v>20.85</v>
      </c>
      <c r="I351" s="22">
        <v>1.6737150000000001</v>
      </c>
      <c r="J351" s="22">
        <v>4.4493489999999998</v>
      </c>
      <c r="K351" s="22">
        <v>2.7756349999999999</v>
      </c>
      <c r="L351" s="22">
        <v>17.649999999999999</v>
      </c>
      <c r="M351" s="22">
        <v>12.03</v>
      </c>
      <c r="N351" s="22">
        <v>5.7519999999999998</v>
      </c>
      <c r="O351" s="22">
        <v>2.5837300000000001</v>
      </c>
      <c r="P351" s="22">
        <v>6.8087119999999999</v>
      </c>
      <c r="Q351" s="22">
        <v>50.177109999999999</v>
      </c>
      <c r="R351" s="23">
        <v>0</v>
      </c>
      <c r="S351" s="22">
        <v>24.85</v>
      </c>
    </row>
    <row r="352" spans="1:19" x14ac:dyDescent="0.2">
      <c r="A352" s="21">
        <v>13</v>
      </c>
      <c r="B352" s="23">
        <v>101.5</v>
      </c>
      <c r="C352" s="22">
        <v>38.28</v>
      </c>
      <c r="D352" s="22">
        <v>29.98</v>
      </c>
      <c r="E352" s="22">
        <v>23.99</v>
      </c>
      <c r="F352" s="22">
        <v>65.11</v>
      </c>
      <c r="G352" s="22">
        <v>42.06</v>
      </c>
      <c r="H352" s="22">
        <v>22.11</v>
      </c>
      <c r="I352" s="22">
        <v>1.698944</v>
      </c>
      <c r="J352" s="22">
        <v>4.3718089999999998</v>
      </c>
      <c r="K352" s="22">
        <v>2.6728649999999998</v>
      </c>
      <c r="L352" s="22">
        <v>17.329999999999998</v>
      </c>
      <c r="M352" s="22">
        <v>12.47</v>
      </c>
      <c r="N352" s="22">
        <v>7.3609999999999998</v>
      </c>
      <c r="O352" s="22">
        <v>2.8100299999999998</v>
      </c>
      <c r="P352" s="22">
        <v>8.5602110000000007</v>
      </c>
      <c r="Q352" s="22">
        <v>138.13990000000001</v>
      </c>
      <c r="R352" s="23">
        <v>0</v>
      </c>
      <c r="S352" s="22">
        <v>22.25</v>
      </c>
    </row>
    <row r="353" spans="1:19" x14ac:dyDescent="0.2">
      <c r="A353" s="21">
        <v>14</v>
      </c>
      <c r="B353" s="23">
        <v>101.5</v>
      </c>
      <c r="C353" s="22">
        <v>34.770000000000003</v>
      </c>
      <c r="D353" s="22">
        <v>27.46</v>
      </c>
      <c r="E353" s="22">
        <v>21.9</v>
      </c>
      <c r="F353" s="22">
        <v>76.31</v>
      </c>
      <c r="G353" s="22">
        <v>54.83</v>
      </c>
      <c r="H353" s="22">
        <v>29.49</v>
      </c>
      <c r="I353" s="22">
        <v>1.9474400000000001</v>
      </c>
      <c r="J353" s="22">
        <v>3.7348699999999999</v>
      </c>
      <c r="K353" s="22">
        <v>1.7874300000000001</v>
      </c>
      <c r="L353" s="22">
        <v>19.149999999999999</v>
      </c>
      <c r="M353" s="22">
        <v>15.94</v>
      </c>
      <c r="N353" s="22">
        <v>10.23</v>
      </c>
      <c r="O353" s="22">
        <v>2.1245419999999999</v>
      </c>
      <c r="P353" s="22">
        <v>5.3658849999999996</v>
      </c>
      <c r="Q353" s="22">
        <v>193.61770000000001</v>
      </c>
      <c r="R353" s="23">
        <v>0</v>
      </c>
      <c r="S353" s="22">
        <v>18.440000000000001</v>
      </c>
    </row>
    <row r="354" spans="1:19" x14ac:dyDescent="0.2">
      <c r="A354" s="21">
        <v>15</v>
      </c>
      <c r="B354" s="23">
        <v>101.8</v>
      </c>
      <c r="C354" s="22">
        <v>29.13</v>
      </c>
      <c r="D354" s="22">
        <v>25.76</v>
      </c>
      <c r="E354" s="22">
        <v>22.26</v>
      </c>
      <c r="F354" s="22">
        <v>79.09</v>
      </c>
      <c r="G354" s="22">
        <v>62.94</v>
      </c>
      <c r="H354" s="22">
        <v>50.92</v>
      </c>
      <c r="I354" s="22">
        <v>2.0708530000000001</v>
      </c>
      <c r="J354" s="22">
        <v>3.330317</v>
      </c>
      <c r="K354" s="22">
        <v>1.2594650000000001</v>
      </c>
      <c r="L354" s="22">
        <v>19.38</v>
      </c>
      <c r="M354" s="22">
        <v>17.55</v>
      </c>
      <c r="N354" s="22">
        <v>14.21</v>
      </c>
      <c r="O354" s="22">
        <v>2.162639</v>
      </c>
      <c r="P354" s="22">
        <v>4.1672880000000001</v>
      </c>
      <c r="Q354" s="22">
        <v>108.01819999999999</v>
      </c>
      <c r="R354" s="23">
        <v>0</v>
      </c>
      <c r="S354" s="22">
        <v>10.99</v>
      </c>
    </row>
    <row r="355" spans="1:19" x14ac:dyDescent="0.2">
      <c r="A355" s="21">
        <v>16</v>
      </c>
      <c r="B355" s="23">
        <v>101.5</v>
      </c>
      <c r="C355" s="22">
        <v>34.03</v>
      </c>
      <c r="D355" s="22">
        <v>26.42</v>
      </c>
      <c r="E355" s="22">
        <v>18.579999999999998</v>
      </c>
      <c r="F355" s="22">
        <v>79.41</v>
      </c>
      <c r="G355" s="22">
        <v>52.92</v>
      </c>
      <c r="H355" s="22">
        <v>31.73</v>
      </c>
      <c r="I355" s="22">
        <v>1.7419500000000001</v>
      </c>
      <c r="J355" s="22">
        <v>3.5687720000000001</v>
      </c>
      <c r="K355" s="22">
        <v>1.8268219999999999</v>
      </c>
      <c r="L355" s="22">
        <v>18.18</v>
      </c>
      <c r="M355" s="22">
        <v>13.13</v>
      </c>
      <c r="N355" s="22">
        <v>11.25</v>
      </c>
      <c r="O355" s="22">
        <v>2.6290529999999999</v>
      </c>
      <c r="P355" s="22">
        <v>6.5339280000000004</v>
      </c>
      <c r="Q355" s="22">
        <v>128.30549999999999</v>
      </c>
      <c r="R355" s="23">
        <v>0</v>
      </c>
      <c r="S355" s="22">
        <v>25.67</v>
      </c>
    </row>
    <row r="356" spans="1:19" x14ac:dyDescent="0.2">
      <c r="A356" s="21">
        <v>17</v>
      </c>
      <c r="B356" s="23">
        <v>101.3</v>
      </c>
      <c r="C356" s="22">
        <v>35.61</v>
      </c>
      <c r="D356" s="22">
        <v>28.13</v>
      </c>
      <c r="E356" s="22">
        <v>23.61</v>
      </c>
      <c r="F356" s="22">
        <v>65.83</v>
      </c>
      <c r="G356" s="22">
        <v>51.48</v>
      </c>
      <c r="H356" s="22">
        <v>29.07</v>
      </c>
      <c r="I356" s="22">
        <v>1.89249</v>
      </c>
      <c r="J356" s="22">
        <v>3.9014410000000002</v>
      </c>
      <c r="K356" s="22">
        <v>2.0089510000000002</v>
      </c>
      <c r="L356" s="22">
        <v>17.559999999999999</v>
      </c>
      <c r="M356" s="22">
        <v>15.23</v>
      </c>
      <c r="N356" s="22">
        <v>11.8</v>
      </c>
      <c r="O356" s="22">
        <v>2.7109369999999999</v>
      </c>
      <c r="P356" s="22">
        <v>5.6303429999999999</v>
      </c>
      <c r="Q356" s="22">
        <v>101.2239</v>
      </c>
      <c r="R356" s="23">
        <v>0</v>
      </c>
      <c r="S356" s="22">
        <v>18.09</v>
      </c>
    </row>
    <row r="357" spans="1:19" x14ac:dyDescent="0.2">
      <c r="A357" s="21">
        <v>18</v>
      </c>
      <c r="B357" s="23">
        <v>101.6</v>
      </c>
      <c r="C357" s="22">
        <v>37.71</v>
      </c>
      <c r="D357" s="22">
        <v>27.31</v>
      </c>
      <c r="E357" s="22">
        <v>20.25</v>
      </c>
      <c r="F357" s="22">
        <v>87.5</v>
      </c>
      <c r="G357" s="22">
        <v>60.4</v>
      </c>
      <c r="H357" s="22">
        <v>25.36</v>
      </c>
      <c r="I357" s="22">
        <v>2.0474260000000002</v>
      </c>
      <c r="J357" s="22">
        <v>3.8044030000000002</v>
      </c>
      <c r="K357" s="22">
        <v>1.756977</v>
      </c>
      <c r="L357" s="22">
        <v>20.420000000000002</v>
      </c>
      <c r="M357" s="22">
        <v>17.2</v>
      </c>
      <c r="N357" s="22">
        <v>9.89</v>
      </c>
      <c r="O357" s="22">
        <v>2.6673650000000002</v>
      </c>
      <c r="P357" s="22">
        <v>9.1825080000000003</v>
      </c>
      <c r="Q357" s="22">
        <v>147.90180000000001</v>
      </c>
      <c r="R357" s="23">
        <v>0</v>
      </c>
      <c r="S357" s="22">
        <v>19.88</v>
      </c>
    </row>
    <row r="358" spans="1:19" x14ac:dyDescent="0.2">
      <c r="A358" s="21">
        <v>19</v>
      </c>
      <c r="B358" s="23">
        <v>101.4</v>
      </c>
      <c r="C358" s="22">
        <v>34.46</v>
      </c>
      <c r="D358" s="22">
        <v>26.63</v>
      </c>
      <c r="E358" s="22">
        <v>18.5</v>
      </c>
      <c r="F358" s="22">
        <v>96.1</v>
      </c>
      <c r="G358" s="22">
        <v>60.82</v>
      </c>
      <c r="H358" s="22">
        <v>32.380000000000003</v>
      </c>
      <c r="I358" s="22">
        <v>1.997241</v>
      </c>
      <c r="J358" s="22">
        <v>3.6108699999999998</v>
      </c>
      <c r="K358" s="22">
        <v>1.613629</v>
      </c>
      <c r="L358" s="22">
        <v>19.55</v>
      </c>
      <c r="M358" s="22">
        <v>16.579999999999998</v>
      </c>
      <c r="N358" s="22">
        <v>12.44</v>
      </c>
      <c r="O358" s="22">
        <v>1.8930100000000001</v>
      </c>
      <c r="P358" s="22">
        <v>3.4835790000000002</v>
      </c>
      <c r="Q358" s="22">
        <v>183.91</v>
      </c>
      <c r="R358" s="23">
        <v>0</v>
      </c>
      <c r="S358" s="22">
        <v>22.26</v>
      </c>
    </row>
    <row r="359" spans="1:19" x14ac:dyDescent="0.2">
      <c r="A359" s="21">
        <v>20</v>
      </c>
      <c r="B359" s="23">
        <v>101.2</v>
      </c>
      <c r="C359" s="22">
        <v>32.479999999999997</v>
      </c>
      <c r="D359" s="22">
        <v>25.63</v>
      </c>
      <c r="E359" s="22">
        <v>21.56</v>
      </c>
      <c r="F359" s="22">
        <v>97.8</v>
      </c>
      <c r="G359" s="22">
        <v>68.69</v>
      </c>
      <c r="H359" s="22">
        <v>39.450000000000003</v>
      </c>
      <c r="I359" s="22">
        <v>2.2020689999999998</v>
      </c>
      <c r="J359" s="22">
        <v>3.334673</v>
      </c>
      <c r="K359" s="22">
        <v>1.1326039999999999</v>
      </c>
      <c r="L359" s="22">
        <v>25.7</v>
      </c>
      <c r="M359" s="22">
        <v>19.03</v>
      </c>
      <c r="N359" s="22">
        <v>15.08</v>
      </c>
      <c r="O359" s="22">
        <v>2.580155</v>
      </c>
      <c r="P359" s="22">
        <v>6.5004939999999998</v>
      </c>
      <c r="Q359" s="22">
        <v>130.3563</v>
      </c>
      <c r="R359" s="23">
        <v>3</v>
      </c>
      <c r="S359" s="22">
        <v>13.91</v>
      </c>
    </row>
    <row r="360" spans="1:19" x14ac:dyDescent="0.2">
      <c r="A360" s="21">
        <v>21</v>
      </c>
      <c r="B360" s="23">
        <v>101.4</v>
      </c>
      <c r="C360" s="22">
        <v>22.86</v>
      </c>
      <c r="D360" s="22">
        <v>20.45</v>
      </c>
      <c r="E360" s="22">
        <v>17.32</v>
      </c>
      <c r="F360" s="22">
        <v>99.4</v>
      </c>
      <c r="G360" s="22">
        <v>93.5</v>
      </c>
      <c r="H360" s="22">
        <v>86.5</v>
      </c>
      <c r="I360" s="22">
        <v>2.2515149999999999</v>
      </c>
      <c r="J360" s="22">
        <v>2.4081410000000001</v>
      </c>
      <c r="K360" s="22">
        <v>0.15662609999999999</v>
      </c>
      <c r="L360" s="22">
        <v>23.52</v>
      </c>
      <c r="M360" s="22">
        <v>19.670000000000002</v>
      </c>
      <c r="N360" s="22">
        <v>13.84</v>
      </c>
      <c r="O360" s="22">
        <v>2.4628667499999999</v>
      </c>
      <c r="P360" s="22">
        <v>6.1992310000000002</v>
      </c>
      <c r="Q360" s="22">
        <v>140.84800000000001</v>
      </c>
      <c r="R360" s="23">
        <v>21</v>
      </c>
      <c r="S360" s="22">
        <v>2.8639999999999999</v>
      </c>
    </row>
    <row r="361" spans="1:19" x14ac:dyDescent="0.2">
      <c r="A361" s="21">
        <v>22</v>
      </c>
      <c r="B361" s="23">
        <v>101.3</v>
      </c>
      <c r="C361" s="22">
        <v>27.59</v>
      </c>
      <c r="D361" s="22">
        <v>20.32</v>
      </c>
      <c r="E361" s="22">
        <v>14.93</v>
      </c>
      <c r="F361" s="22">
        <v>94</v>
      </c>
      <c r="G361" s="22">
        <v>70.7</v>
      </c>
      <c r="H361" s="22">
        <v>38.130000000000003</v>
      </c>
      <c r="I361" s="22">
        <v>1.616161</v>
      </c>
      <c r="J361" s="22">
        <v>2.4534150000000001</v>
      </c>
      <c r="K361" s="22">
        <v>0.83725380000000005</v>
      </c>
      <c r="L361" s="22">
        <v>15.1</v>
      </c>
      <c r="M361" s="22">
        <v>11.26</v>
      </c>
      <c r="N361" s="22">
        <v>6.7679999999999998</v>
      </c>
      <c r="O361" s="22">
        <v>2.6104120000000002</v>
      </c>
      <c r="P361" s="22">
        <v>4.640606</v>
      </c>
      <c r="Q361" s="22">
        <v>228.72300000000001</v>
      </c>
      <c r="R361" s="23">
        <v>0</v>
      </c>
      <c r="S361" s="22">
        <v>25.47</v>
      </c>
    </row>
    <row r="362" spans="1:19" x14ac:dyDescent="0.2">
      <c r="A362" s="21">
        <v>23</v>
      </c>
      <c r="B362" s="23">
        <v>101.3</v>
      </c>
      <c r="C362" s="22">
        <v>31.15</v>
      </c>
      <c r="D362" s="22">
        <v>22.64</v>
      </c>
      <c r="E362" s="22">
        <v>14.09</v>
      </c>
      <c r="F362" s="22">
        <v>96.8</v>
      </c>
      <c r="G362" s="22">
        <v>61.32</v>
      </c>
      <c r="H362" s="22">
        <v>27.81</v>
      </c>
      <c r="I362" s="22">
        <v>1.550492</v>
      </c>
      <c r="J362" s="22">
        <v>2.8933759999999999</v>
      </c>
      <c r="K362" s="22">
        <v>1.342884</v>
      </c>
      <c r="L362" s="22">
        <v>15.93</v>
      </c>
      <c r="M362" s="22">
        <v>10.210000000000001</v>
      </c>
      <c r="N362" s="22">
        <v>3.7309999999999999</v>
      </c>
      <c r="O362" s="22">
        <v>1.6201430000000001</v>
      </c>
      <c r="P362" s="22">
        <v>5.0197529999999997</v>
      </c>
      <c r="Q362" s="22">
        <v>149.3296</v>
      </c>
      <c r="R362" s="23">
        <v>0</v>
      </c>
      <c r="S362" s="22">
        <v>28.24</v>
      </c>
    </row>
    <row r="363" spans="1:19" x14ac:dyDescent="0.2">
      <c r="A363" s="21">
        <v>24</v>
      </c>
      <c r="B363" s="23">
        <v>101.3</v>
      </c>
      <c r="C363" s="22">
        <v>33.39</v>
      </c>
      <c r="D363" s="22">
        <v>24.74</v>
      </c>
      <c r="E363" s="22">
        <v>14.5</v>
      </c>
      <c r="F363" s="22">
        <v>94.9</v>
      </c>
      <c r="G363" s="22">
        <v>55.83</v>
      </c>
      <c r="H363" s="22">
        <v>24.39</v>
      </c>
      <c r="I363" s="22">
        <v>1.6064290000000001</v>
      </c>
      <c r="J363" s="22">
        <v>3.283239</v>
      </c>
      <c r="K363" s="22">
        <v>1.6768099999999999</v>
      </c>
      <c r="L363" s="22">
        <v>16.82</v>
      </c>
      <c r="M363" s="22">
        <v>11.02</v>
      </c>
      <c r="N363" s="22">
        <v>4.133</v>
      </c>
      <c r="O363" s="22">
        <v>1.8002100000000001</v>
      </c>
      <c r="P363" s="22">
        <v>5.5202159999999996</v>
      </c>
      <c r="Q363" s="22">
        <v>168.2696</v>
      </c>
      <c r="R363" s="23">
        <v>0</v>
      </c>
      <c r="S363" s="22">
        <v>27.59</v>
      </c>
    </row>
    <row r="364" spans="1:19" x14ac:dyDescent="0.2">
      <c r="A364" s="21">
        <v>25</v>
      </c>
      <c r="B364" s="23">
        <v>101.4</v>
      </c>
      <c r="C364" s="22">
        <v>36.44</v>
      </c>
      <c r="D364" s="22">
        <v>27.05</v>
      </c>
      <c r="E364" s="22">
        <v>16.82</v>
      </c>
      <c r="F364" s="22">
        <v>92</v>
      </c>
      <c r="G364" s="22">
        <v>50.7</v>
      </c>
      <c r="H364" s="22">
        <v>20.79</v>
      </c>
      <c r="I364" s="22">
        <v>1.608687</v>
      </c>
      <c r="J364" s="22">
        <v>3.8111839999999999</v>
      </c>
      <c r="K364" s="22">
        <v>2.2024970000000001</v>
      </c>
      <c r="L364" s="22">
        <v>17.87</v>
      </c>
      <c r="M364" s="22">
        <v>11.09</v>
      </c>
      <c r="N364" s="22">
        <v>5.1669999999999998</v>
      </c>
      <c r="O364" s="22">
        <v>1.9174500000000001</v>
      </c>
      <c r="P364" s="22">
        <v>4.035609</v>
      </c>
      <c r="Q364" s="22">
        <v>194.7157</v>
      </c>
      <c r="R364" s="23">
        <v>0</v>
      </c>
      <c r="S364" s="22">
        <v>25.97</v>
      </c>
    </row>
    <row r="365" spans="1:19" x14ac:dyDescent="0.2">
      <c r="A365" s="21">
        <v>26</v>
      </c>
      <c r="B365" s="23">
        <v>101.2</v>
      </c>
      <c r="C365" s="22">
        <v>36.520000000000003</v>
      </c>
      <c r="D365" s="22">
        <v>28.43</v>
      </c>
      <c r="E365" s="22">
        <v>18.940000000000001</v>
      </c>
      <c r="F365" s="22">
        <v>87.5</v>
      </c>
      <c r="G365" s="22">
        <v>49.05</v>
      </c>
      <c r="H365" s="22">
        <v>25.59</v>
      </c>
      <c r="I365" s="22">
        <v>1.780157</v>
      </c>
      <c r="J365" s="22">
        <v>4.0356759999999996</v>
      </c>
      <c r="K365" s="22">
        <v>2.2555190000000001</v>
      </c>
      <c r="L365" s="22">
        <v>17.809999999999999</v>
      </c>
      <c r="M365" s="22">
        <v>13.67</v>
      </c>
      <c r="N365" s="22">
        <v>8.76</v>
      </c>
      <c r="O365" s="22">
        <v>2.4183590000000001</v>
      </c>
      <c r="P365" s="22">
        <v>5.801577</v>
      </c>
      <c r="Q365" s="22">
        <v>98.615639999999999</v>
      </c>
      <c r="R365" s="23">
        <v>0</v>
      </c>
      <c r="S365" s="22">
        <v>23.18</v>
      </c>
    </row>
    <row r="366" spans="1:19" x14ac:dyDescent="0.2">
      <c r="A366" s="21">
        <v>27</v>
      </c>
      <c r="B366" s="23">
        <v>101.3</v>
      </c>
      <c r="C366" s="22">
        <v>37.72</v>
      </c>
      <c r="D366" s="22">
        <v>29.5</v>
      </c>
      <c r="E366" s="22">
        <v>21.92</v>
      </c>
      <c r="F366" s="22">
        <v>92.7</v>
      </c>
      <c r="G366" s="22">
        <v>49.2</v>
      </c>
      <c r="H366" s="22">
        <v>27.76</v>
      </c>
      <c r="I366" s="22">
        <v>1.9278390000000001</v>
      </c>
      <c r="J366" s="22">
        <v>4.2652409999999996</v>
      </c>
      <c r="K366" s="22">
        <v>2.337402</v>
      </c>
      <c r="L366" s="22">
        <v>22.36</v>
      </c>
      <c r="M366" s="22">
        <v>15.63</v>
      </c>
      <c r="N366" s="22">
        <v>12.42</v>
      </c>
      <c r="O366" s="22">
        <v>4.3985770000000004</v>
      </c>
      <c r="P366" s="22">
        <v>8.7533010000000004</v>
      </c>
      <c r="Q366" s="22">
        <v>105.3108</v>
      </c>
      <c r="R366" s="23">
        <v>1</v>
      </c>
      <c r="S366" s="22">
        <v>24.29</v>
      </c>
    </row>
    <row r="367" spans="1:19" x14ac:dyDescent="0.2">
      <c r="A367" s="21">
        <v>28</v>
      </c>
      <c r="B367" s="23">
        <v>101.2</v>
      </c>
      <c r="C367" s="22">
        <v>31.62</v>
      </c>
      <c r="D367" s="22">
        <v>24.16</v>
      </c>
      <c r="E367" s="22">
        <v>18.93</v>
      </c>
      <c r="F367" s="22">
        <v>94.8</v>
      </c>
      <c r="G367" s="22">
        <v>71.459999999999994</v>
      </c>
      <c r="H367" s="22">
        <v>38.36</v>
      </c>
      <c r="I367" s="22">
        <v>2.0968909999999998</v>
      </c>
      <c r="J367" s="22">
        <v>3.0721430000000001</v>
      </c>
      <c r="K367" s="22">
        <v>0.97525200000000001</v>
      </c>
      <c r="L367" s="22">
        <v>21.57</v>
      </c>
      <c r="M367" s="22">
        <v>17.86</v>
      </c>
      <c r="N367" s="22">
        <v>12.36</v>
      </c>
      <c r="O367" s="22">
        <v>3.7895789999999998</v>
      </c>
      <c r="P367" s="22">
        <v>9.3419609999999995</v>
      </c>
      <c r="Q367" s="22">
        <v>96.881529999999998</v>
      </c>
      <c r="R367" s="23">
        <v>3.4</v>
      </c>
      <c r="S367" s="22">
        <v>19.350000000000001</v>
      </c>
    </row>
    <row r="368" spans="1:19" x14ac:dyDescent="0.2">
      <c r="A368" s="21">
        <v>29</v>
      </c>
      <c r="B368" s="23">
        <v>101.1</v>
      </c>
      <c r="C368" s="22">
        <v>35.049999999999997</v>
      </c>
      <c r="D368" s="22">
        <v>27.24</v>
      </c>
      <c r="E368" s="22">
        <v>20.309999999999999</v>
      </c>
      <c r="F368" s="22">
        <v>86.2</v>
      </c>
      <c r="G368" s="22">
        <v>62.35</v>
      </c>
      <c r="H368" s="22">
        <v>37.93</v>
      </c>
      <c r="I368" s="22">
        <v>2.1710039999999999</v>
      </c>
      <c r="J368" s="22">
        <v>3.7502430000000002</v>
      </c>
      <c r="K368" s="22">
        <v>1.5792379999999999</v>
      </c>
      <c r="L368" s="22">
        <v>21.49</v>
      </c>
      <c r="M368" s="22">
        <v>18.760000000000002</v>
      </c>
      <c r="N368" s="22">
        <v>16.54</v>
      </c>
      <c r="O368" s="22">
        <v>2.7660490000000002</v>
      </c>
      <c r="P368" s="22">
        <v>5.6450639999999996</v>
      </c>
      <c r="Q368" s="22">
        <v>70.064430000000002</v>
      </c>
      <c r="R368" s="23">
        <v>0</v>
      </c>
      <c r="S368" s="22">
        <v>23.5</v>
      </c>
    </row>
    <row r="369" spans="1:19" x14ac:dyDescent="0.2">
      <c r="A369" s="21">
        <v>30</v>
      </c>
      <c r="B369" s="23">
        <v>101.2</v>
      </c>
      <c r="C369" s="22">
        <v>38.43</v>
      </c>
      <c r="D369" s="22">
        <v>30.69</v>
      </c>
      <c r="E369" s="22">
        <v>23.6</v>
      </c>
      <c r="F369" s="22">
        <v>75.8</v>
      </c>
      <c r="G369" s="22">
        <v>48.71</v>
      </c>
      <c r="H369" s="22">
        <v>24.2</v>
      </c>
      <c r="I369" s="22">
        <v>2.0184160000000002</v>
      </c>
      <c r="J369" s="22">
        <v>4.5579419999999997</v>
      </c>
      <c r="K369" s="22">
        <v>2.539526</v>
      </c>
      <c r="L369" s="22">
        <v>20.61</v>
      </c>
      <c r="M369" s="22">
        <v>16.79</v>
      </c>
      <c r="N369" s="22">
        <v>10.99</v>
      </c>
      <c r="O369" s="22">
        <v>3.0881639999999999</v>
      </c>
      <c r="P369" s="22">
        <v>7.363175</v>
      </c>
      <c r="Q369" s="22">
        <v>76.010059999999996</v>
      </c>
      <c r="R369" s="23">
        <v>0</v>
      </c>
      <c r="S369" s="22">
        <v>28.04</v>
      </c>
    </row>
    <row r="370" spans="1:19" x14ac:dyDescent="0.2">
      <c r="A370" s="21">
        <v>31</v>
      </c>
      <c r="B370" s="23">
        <v>101.3</v>
      </c>
      <c r="C370" s="22">
        <v>37.270000000000003</v>
      </c>
      <c r="D370" s="22">
        <v>25.83</v>
      </c>
      <c r="E370" s="22">
        <v>19.760000000000002</v>
      </c>
      <c r="F370" s="22">
        <v>97.5</v>
      </c>
      <c r="G370" s="22">
        <v>68.12</v>
      </c>
      <c r="H370" s="22">
        <v>30.87</v>
      </c>
      <c r="I370" s="22">
        <v>2.153073</v>
      </c>
      <c r="J370" s="22">
        <v>3.4680710000000001</v>
      </c>
      <c r="K370" s="22">
        <v>1.3149979999999999</v>
      </c>
      <c r="L370" s="22">
        <v>22.47</v>
      </c>
      <c r="M370" s="22">
        <v>18.55</v>
      </c>
      <c r="N370" s="22">
        <v>13.59</v>
      </c>
      <c r="O370" s="22">
        <v>3.6168870000000002</v>
      </c>
      <c r="P370" s="22">
        <v>11.105700000000001</v>
      </c>
      <c r="Q370" s="22">
        <v>127.03400000000001</v>
      </c>
      <c r="R370" s="23">
        <v>59</v>
      </c>
      <c r="S370" s="22">
        <v>19.28</v>
      </c>
    </row>
    <row r="371" spans="1:19" x14ac:dyDescent="0.2"/>
    <row r="372" spans="1:19" x14ac:dyDescent="0.2">
      <c r="A372" s="14" t="s">
        <v>0</v>
      </c>
      <c r="B372" s="15" t="s">
        <v>0</v>
      </c>
      <c r="C372" s="15" t="s">
        <v>0</v>
      </c>
      <c r="D372" s="15" t="s">
        <v>0</v>
      </c>
      <c r="E372" s="15" t="s">
        <v>0</v>
      </c>
      <c r="F372" s="15" t="s">
        <v>0</v>
      </c>
      <c r="G372" s="15" t="s">
        <v>0</v>
      </c>
      <c r="H372" s="15" t="s">
        <v>0</v>
      </c>
      <c r="I372" s="15" t="s">
        <v>0</v>
      </c>
      <c r="J372" s="15" t="s">
        <v>0</v>
      </c>
      <c r="K372" s="15" t="s">
        <v>0</v>
      </c>
      <c r="L372" s="15" t="s">
        <v>0</v>
      </c>
      <c r="M372" s="15" t="s">
        <v>0</v>
      </c>
      <c r="N372" s="15" t="s">
        <v>0</v>
      </c>
      <c r="O372" s="15" t="s">
        <v>0</v>
      </c>
      <c r="P372" s="15" t="s">
        <v>0</v>
      </c>
      <c r="Q372" s="15" t="s">
        <v>0</v>
      </c>
      <c r="R372" s="15" t="s">
        <v>0</v>
      </c>
      <c r="S372" s="16" t="s">
        <v>0</v>
      </c>
    </row>
    <row r="373" spans="1:19" x14ac:dyDescent="0.2">
      <c r="A373" s="20"/>
      <c r="B373" s="18" t="s">
        <v>20</v>
      </c>
      <c r="C373" s="18" t="s">
        <v>15</v>
      </c>
      <c r="D373" s="18" t="s">
        <v>14</v>
      </c>
      <c r="E373" s="18" t="s">
        <v>13</v>
      </c>
      <c r="F373" s="18" t="s">
        <v>4</v>
      </c>
      <c r="G373" s="18" t="s">
        <v>2</v>
      </c>
      <c r="H373" s="18" t="s">
        <v>6</v>
      </c>
      <c r="I373" s="18" t="s">
        <v>16</v>
      </c>
      <c r="J373" s="18" t="s">
        <v>18</v>
      </c>
      <c r="K373" s="18" t="s">
        <v>19</v>
      </c>
      <c r="L373" s="18" t="s">
        <v>26</v>
      </c>
      <c r="M373" s="18" t="s">
        <v>27</v>
      </c>
      <c r="N373" s="18" t="s">
        <v>28</v>
      </c>
      <c r="O373" s="18" t="s">
        <v>3</v>
      </c>
      <c r="P373" s="18" t="s">
        <v>5</v>
      </c>
      <c r="Q373" s="18" t="s">
        <v>82</v>
      </c>
      <c r="R373" s="18" t="s">
        <v>7</v>
      </c>
      <c r="S373" s="19" t="s">
        <v>8</v>
      </c>
    </row>
    <row r="374" spans="1:19" x14ac:dyDescent="0.2">
      <c r="A374" s="14" t="s">
        <v>0</v>
      </c>
      <c r="B374" s="15" t="s">
        <v>0</v>
      </c>
      <c r="C374" s="15" t="s">
        <v>0</v>
      </c>
      <c r="D374" s="15" t="s">
        <v>0</v>
      </c>
      <c r="E374" s="15" t="s">
        <v>0</v>
      </c>
      <c r="F374" s="15" t="s">
        <v>0</v>
      </c>
      <c r="G374" s="15" t="s">
        <v>0</v>
      </c>
      <c r="H374" s="15" t="s">
        <v>0</v>
      </c>
      <c r="I374" s="15" t="s">
        <v>0</v>
      </c>
      <c r="J374" s="15" t="s">
        <v>0</v>
      </c>
      <c r="K374" s="15" t="s">
        <v>0</v>
      </c>
      <c r="L374" s="15" t="s">
        <v>0</v>
      </c>
      <c r="M374" s="15" t="s">
        <v>0</v>
      </c>
      <c r="N374" s="15" t="s">
        <v>0</v>
      </c>
      <c r="O374" s="15" t="s">
        <v>0</v>
      </c>
      <c r="P374" s="15" t="s">
        <v>0</v>
      </c>
      <c r="Q374" s="15" t="s">
        <v>0</v>
      </c>
      <c r="R374" s="15" t="s">
        <v>0</v>
      </c>
      <c r="S374" s="16" t="s">
        <v>0</v>
      </c>
    </row>
    <row r="375" spans="1:19" x14ac:dyDescent="0.2">
      <c r="A375" s="14" t="s">
        <v>30</v>
      </c>
      <c r="B375" s="23">
        <f>AVERAGE(B340:B370)</f>
        <v>101.3935483870968</v>
      </c>
      <c r="C375" s="22">
        <f t="shared" ref="C375:Q375" si="97">AVERAGE(C340:C370)</f>
        <v>33.627741935483876</v>
      </c>
      <c r="D375" s="22">
        <f t="shared" si="97"/>
        <v>26.019677419354839</v>
      </c>
      <c r="E375" s="22">
        <f t="shared" si="97"/>
        <v>19.495161290322574</v>
      </c>
      <c r="F375" s="22">
        <f t="shared" si="97"/>
        <v>86.765483870967728</v>
      </c>
      <c r="G375" s="22">
        <f t="shared" si="97"/>
        <v>59.206129032258062</v>
      </c>
      <c r="H375" s="22">
        <f t="shared" si="97"/>
        <v>33.685806451612905</v>
      </c>
      <c r="I375" s="22">
        <f t="shared" si="97"/>
        <v>1.8675312258064518</v>
      </c>
      <c r="J375" s="22">
        <f t="shared" si="97"/>
        <v>3.5180473225806446</v>
      </c>
      <c r="K375" s="22">
        <f t="shared" si="97"/>
        <v>1.650516151612903</v>
      </c>
      <c r="L375" s="22">
        <f t="shared" si="97"/>
        <v>19.337741935483876</v>
      </c>
      <c r="M375" s="22">
        <f t="shared" si="97"/>
        <v>14.618806451612903</v>
      </c>
      <c r="N375" s="22">
        <f t="shared" si="97"/>
        <v>9.2280322580645162</v>
      </c>
      <c r="O375" s="22">
        <f t="shared" si="97"/>
        <v>2.6263238413978498</v>
      </c>
      <c r="P375" s="22">
        <f t="shared" si="97"/>
        <v>6.3956150537634411</v>
      </c>
      <c r="Q375" s="22">
        <f t="shared" si="97"/>
        <v>130.59911483870968</v>
      </c>
      <c r="R375" s="23">
        <f>SUM(R340:R370)</f>
        <v>93.4</v>
      </c>
      <c r="S375" s="22">
        <f t="shared" ref="S375" si="98">AVERAGE(S340:S370)</f>
        <v>20.504387096774188</v>
      </c>
    </row>
    <row r="376" spans="1:19" x14ac:dyDescent="0.2">
      <c r="A376" s="14" t="s">
        <v>31</v>
      </c>
      <c r="B376" s="24"/>
      <c r="C376" s="22">
        <f>MAX(C340:C370)</f>
        <v>38.79</v>
      </c>
      <c r="D376" s="22"/>
      <c r="E376" s="22">
        <f>MIN(E340:E370)</f>
        <v>14.09</v>
      </c>
      <c r="F376" s="22">
        <f>MAX(F340:F370)</f>
        <v>99.4</v>
      </c>
      <c r="G376" s="22"/>
      <c r="H376" s="22">
        <f>MIN(H340:H370)</f>
        <v>17.37</v>
      </c>
      <c r="I376" s="22"/>
      <c r="J376" s="22"/>
      <c r="K376" s="22"/>
      <c r="L376" s="22">
        <f>MAX(L340:L370)</f>
        <v>25.7</v>
      </c>
      <c r="M376" s="22"/>
      <c r="N376" s="22">
        <f>MIN(N340:N370)</f>
        <v>-2.2949999999999999</v>
      </c>
      <c r="O376" s="22"/>
      <c r="P376" s="22">
        <f>MAX(P340:P370)</f>
        <v>11.105700000000001</v>
      </c>
      <c r="Q376" s="24"/>
      <c r="R376" s="23">
        <f>MAX(R340:R370)</f>
        <v>59</v>
      </c>
      <c r="S376" s="24"/>
    </row>
    <row r="377" spans="1:19" x14ac:dyDescent="0.2">
      <c r="A377" s="14" t="s">
        <v>0</v>
      </c>
      <c r="B377" s="15" t="s">
        <v>0</v>
      </c>
      <c r="C377" s="15" t="s">
        <v>0</v>
      </c>
      <c r="D377" s="15" t="s">
        <v>0</v>
      </c>
      <c r="E377" s="15" t="s">
        <v>0</v>
      </c>
      <c r="F377" s="28" t="s">
        <v>0</v>
      </c>
      <c r="G377" s="15" t="s">
        <v>0</v>
      </c>
      <c r="H377" s="28" t="s">
        <v>0</v>
      </c>
      <c r="I377" s="15" t="s">
        <v>0</v>
      </c>
      <c r="J377" s="28" t="s">
        <v>0</v>
      </c>
      <c r="K377" s="15" t="s">
        <v>0</v>
      </c>
      <c r="L377" s="28" t="s">
        <v>0</v>
      </c>
      <c r="M377" s="15" t="s">
        <v>0</v>
      </c>
      <c r="N377" s="28" t="s">
        <v>0</v>
      </c>
      <c r="O377" s="15" t="s">
        <v>0</v>
      </c>
      <c r="P377" s="16" t="s">
        <v>0</v>
      </c>
      <c r="Q377" s="16"/>
      <c r="R377" s="15" t="s">
        <v>0</v>
      </c>
    </row>
    <row r="378" spans="1:19" x14ac:dyDescent="0.2">
      <c r="A378" s="14" t="s">
        <v>32</v>
      </c>
      <c r="B378" s="25">
        <f>AVERAGE(B340:B344)</f>
        <v>101.36000000000001</v>
      </c>
      <c r="C378" s="27">
        <f t="shared" ref="C378:S378" si="99">AVERAGE(C340:C344)</f>
        <v>35.171999999999997</v>
      </c>
      <c r="D378" s="27">
        <f t="shared" si="99"/>
        <v>26.943999999999999</v>
      </c>
      <c r="E378" s="27">
        <f t="shared" si="99"/>
        <v>20.763999999999999</v>
      </c>
      <c r="F378" s="27">
        <f t="shared" si="99"/>
        <v>84.489999999999981</v>
      </c>
      <c r="G378" s="27">
        <f t="shared" si="99"/>
        <v>56.116</v>
      </c>
      <c r="H378" s="27">
        <f t="shared" si="99"/>
        <v>29.04</v>
      </c>
      <c r="I378" s="27">
        <f t="shared" si="99"/>
        <v>1.8799552000000002</v>
      </c>
      <c r="J378" s="27">
        <f t="shared" si="99"/>
        <v>3.6714333999999993</v>
      </c>
      <c r="K378" s="27">
        <f t="shared" si="99"/>
        <v>1.7914781999999998</v>
      </c>
      <c r="L378" s="27">
        <f t="shared" si="99"/>
        <v>20.545999999999999</v>
      </c>
      <c r="M378" s="27">
        <f t="shared" si="99"/>
        <v>14.5268</v>
      </c>
      <c r="N378" s="27">
        <f t="shared" si="99"/>
        <v>7.6848000000000001</v>
      </c>
      <c r="O378" s="27">
        <f t="shared" si="99"/>
        <v>3.0516658666666663</v>
      </c>
      <c r="P378" s="27">
        <f t="shared" si="99"/>
        <v>7.7961705333333331</v>
      </c>
      <c r="Q378" s="27">
        <f t="shared" ref="Q378" si="100">AVERAGE(Q340:Q344)</f>
        <v>128.22481999999999</v>
      </c>
      <c r="R378" s="25">
        <f t="shared" si="99"/>
        <v>0.8</v>
      </c>
      <c r="S378" s="27">
        <f t="shared" si="99"/>
        <v>19.25</v>
      </c>
    </row>
    <row r="379" spans="1:19" x14ac:dyDescent="0.2">
      <c r="A379" s="20">
        <v>2</v>
      </c>
      <c r="B379" s="25">
        <f>AVERAGE(B345:B349)</f>
        <v>101.6</v>
      </c>
      <c r="C379" s="27">
        <f t="shared" ref="C379:S379" si="101">AVERAGE(C345:C349)</f>
        <v>29.360000000000003</v>
      </c>
      <c r="D379" s="27">
        <f t="shared" si="101"/>
        <v>22.988</v>
      </c>
      <c r="E379" s="27">
        <f t="shared" si="101"/>
        <v>17.248000000000001</v>
      </c>
      <c r="F379" s="27">
        <f t="shared" si="101"/>
        <v>94.320000000000007</v>
      </c>
      <c r="G379" s="27">
        <f t="shared" si="101"/>
        <v>66.775999999999996</v>
      </c>
      <c r="H379" s="27">
        <f t="shared" si="101"/>
        <v>41.664000000000001</v>
      </c>
      <c r="I379" s="27">
        <f t="shared" si="101"/>
        <v>1.7465294</v>
      </c>
      <c r="J379" s="27">
        <f t="shared" si="101"/>
        <v>2.9189938</v>
      </c>
      <c r="K379" s="27">
        <f t="shared" si="101"/>
        <v>1.1724645599999999</v>
      </c>
      <c r="L379" s="27">
        <f t="shared" si="101"/>
        <v>17.556000000000001</v>
      </c>
      <c r="M379" s="27">
        <f t="shared" si="101"/>
        <v>12.9018</v>
      </c>
      <c r="N379" s="27">
        <f t="shared" si="101"/>
        <v>7.5460000000000012</v>
      </c>
      <c r="O379" s="27">
        <f t="shared" si="101"/>
        <v>2.1119042000000001</v>
      </c>
      <c r="P379" s="27">
        <f t="shared" si="101"/>
        <v>4.5694122000000004</v>
      </c>
      <c r="Q379" s="27">
        <f t="shared" ref="Q379" si="102">AVERAGE(Q345:Q349)</f>
        <v>138.39171200000001</v>
      </c>
      <c r="R379" s="25">
        <f t="shared" si="101"/>
        <v>0.4</v>
      </c>
      <c r="S379" s="27">
        <f t="shared" si="101"/>
        <v>18.0244</v>
      </c>
    </row>
    <row r="380" spans="1:19" x14ac:dyDescent="0.2">
      <c r="A380" s="20">
        <v>3</v>
      </c>
      <c r="B380" s="25">
        <f>AVERAGE(B350:B353)</f>
        <v>101.4</v>
      </c>
      <c r="C380" s="27">
        <f t="shared" ref="C380:S380" si="103">AVERAGE(C350:C353)</f>
        <v>37.085000000000001</v>
      </c>
      <c r="D380" s="27">
        <f t="shared" si="103"/>
        <v>29.005000000000003</v>
      </c>
      <c r="E380" s="27">
        <f t="shared" si="103"/>
        <v>22.102499999999999</v>
      </c>
      <c r="F380" s="27">
        <f t="shared" si="103"/>
        <v>69.587500000000006</v>
      </c>
      <c r="G380" s="27">
        <f t="shared" si="103"/>
        <v>45.685000000000002</v>
      </c>
      <c r="H380" s="27">
        <f t="shared" si="103"/>
        <v>24.875</v>
      </c>
      <c r="I380" s="27">
        <f t="shared" si="103"/>
        <v>1.757088</v>
      </c>
      <c r="J380" s="27">
        <f t="shared" si="103"/>
        <v>4.1395460000000002</v>
      </c>
      <c r="K380" s="27">
        <f t="shared" si="103"/>
        <v>2.38245825</v>
      </c>
      <c r="L380" s="27">
        <f t="shared" si="103"/>
        <v>18.155000000000001</v>
      </c>
      <c r="M380" s="27">
        <f t="shared" si="103"/>
        <v>13.202499999999999</v>
      </c>
      <c r="N380" s="27">
        <f t="shared" si="103"/>
        <v>6.7365000000000004</v>
      </c>
      <c r="O380" s="27">
        <f t="shared" si="103"/>
        <v>2.6165832499999997</v>
      </c>
      <c r="P380" s="27">
        <f t="shared" si="103"/>
        <v>6.877955</v>
      </c>
      <c r="Q380" s="27">
        <f t="shared" ref="Q380" si="104">AVERAGE(Q350:Q353)</f>
        <v>114.99296000000001</v>
      </c>
      <c r="R380" s="25">
        <f t="shared" si="103"/>
        <v>0</v>
      </c>
      <c r="S380" s="27">
        <f t="shared" si="103"/>
        <v>22.672499999999999</v>
      </c>
    </row>
    <row r="381" spans="1:19" x14ac:dyDescent="0.2">
      <c r="A381" s="20">
        <v>4</v>
      </c>
      <c r="B381" s="25">
        <f>AVERAGE(B355:B359)</f>
        <v>101.39999999999999</v>
      </c>
      <c r="C381" s="27">
        <f t="shared" ref="C381:S381" si="105">AVERAGE(C355:C359)</f>
        <v>34.857999999999997</v>
      </c>
      <c r="D381" s="27">
        <f t="shared" si="105"/>
        <v>26.824000000000002</v>
      </c>
      <c r="E381" s="27">
        <f t="shared" si="105"/>
        <v>20.5</v>
      </c>
      <c r="F381" s="27">
        <f t="shared" si="105"/>
        <v>85.328000000000003</v>
      </c>
      <c r="G381" s="27">
        <f t="shared" si="105"/>
        <v>58.862000000000002</v>
      </c>
      <c r="H381" s="27">
        <f t="shared" si="105"/>
        <v>31.598000000000003</v>
      </c>
      <c r="I381" s="27">
        <f t="shared" si="105"/>
        <v>1.9762352000000001</v>
      </c>
      <c r="J381" s="27">
        <f t="shared" si="105"/>
        <v>3.6440317999999996</v>
      </c>
      <c r="K381" s="27">
        <f t="shared" si="105"/>
        <v>1.6677966000000002</v>
      </c>
      <c r="L381" s="27">
        <f t="shared" si="105"/>
        <v>20.282</v>
      </c>
      <c r="M381" s="27">
        <f t="shared" si="105"/>
        <v>16.234000000000002</v>
      </c>
      <c r="N381" s="27">
        <f t="shared" si="105"/>
        <v>12.091999999999999</v>
      </c>
      <c r="O381" s="27">
        <f t="shared" si="105"/>
        <v>2.4961039999999999</v>
      </c>
      <c r="P381" s="27">
        <f t="shared" si="105"/>
        <v>6.2661703999999991</v>
      </c>
      <c r="Q381" s="27">
        <f t="shared" ref="Q381" si="106">AVERAGE(Q355:Q359)</f>
        <v>138.33949999999999</v>
      </c>
      <c r="R381" s="25">
        <f t="shared" si="105"/>
        <v>0.6</v>
      </c>
      <c r="S381" s="27">
        <f t="shared" si="105"/>
        <v>19.962</v>
      </c>
    </row>
    <row r="382" spans="1:19" x14ac:dyDescent="0.2">
      <c r="A382" s="20">
        <v>5</v>
      </c>
      <c r="B382" s="25">
        <f>AVERAGE(B360:B364)</f>
        <v>101.34</v>
      </c>
      <c r="C382" s="27">
        <f t="shared" ref="C382:S382" si="107">AVERAGE(C360:C364)</f>
        <v>30.286000000000001</v>
      </c>
      <c r="D382" s="27">
        <f t="shared" si="107"/>
        <v>23.04</v>
      </c>
      <c r="E382" s="27">
        <f t="shared" si="107"/>
        <v>15.532</v>
      </c>
      <c r="F382" s="27">
        <f t="shared" si="107"/>
        <v>95.42</v>
      </c>
      <c r="G382" s="27">
        <f t="shared" si="107"/>
        <v>66.41</v>
      </c>
      <c r="H382" s="27">
        <f t="shared" si="107"/>
        <v>39.523999999999994</v>
      </c>
      <c r="I382" s="27">
        <f t="shared" si="107"/>
        <v>1.7266568</v>
      </c>
      <c r="J382" s="27">
        <f t="shared" si="107"/>
        <v>2.9698709999999999</v>
      </c>
      <c r="K382" s="27">
        <f t="shared" si="107"/>
        <v>1.2432141800000001</v>
      </c>
      <c r="L382" s="27">
        <f t="shared" si="107"/>
        <v>17.848000000000003</v>
      </c>
      <c r="M382" s="27">
        <f t="shared" si="107"/>
        <v>12.65</v>
      </c>
      <c r="N382" s="27">
        <f t="shared" si="107"/>
        <v>6.7277999999999993</v>
      </c>
      <c r="O382" s="27">
        <f t="shared" si="107"/>
        <v>2.0822163500000004</v>
      </c>
      <c r="P382" s="27">
        <f t="shared" si="107"/>
        <v>5.0830830000000002</v>
      </c>
      <c r="Q382" s="27">
        <f t="shared" ref="Q382" si="108">AVERAGE(Q360:Q364)</f>
        <v>176.37718000000001</v>
      </c>
      <c r="R382" s="25">
        <f t="shared" si="107"/>
        <v>4.2</v>
      </c>
      <c r="S382" s="27">
        <f t="shared" si="107"/>
        <v>22.026800000000001</v>
      </c>
    </row>
    <row r="383" spans="1:19" x14ac:dyDescent="0.2">
      <c r="A383" s="20">
        <v>6</v>
      </c>
      <c r="B383" s="25">
        <f>AVERAGE(B365:B370)</f>
        <v>101.21666666666665</v>
      </c>
      <c r="C383" s="27">
        <f t="shared" ref="C383:S383" si="109">AVERAGE(C365:C370)</f>
        <v>36.101666666666674</v>
      </c>
      <c r="D383" s="27">
        <f t="shared" si="109"/>
        <v>27.641666666666669</v>
      </c>
      <c r="E383" s="27">
        <f t="shared" si="109"/>
        <v>20.576666666666664</v>
      </c>
      <c r="F383" s="27">
        <f t="shared" si="109"/>
        <v>89.083333333333329</v>
      </c>
      <c r="G383" s="27">
        <f t="shared" si="109"/>
        <v>58.148333333333333</v>
      </c>
      <c r="H383" s="27">
        <f t="shared" si="109"/>
        <v>30.785</v>
      </c>
      <c r="I383" s="27">
        <f t="shared" si="109"/>
        <v>2.024563333333333</v>
      </c>
      <c r="J383" s="27">
        <f t="shared" si="109"/>
        <v>3.858219333333333</v>
      </c>
      <c r="K383" s="27">
        <f t="shared" si="109"/>
        <v>1.8336558333333333</v>
      </c>
      <c r="L383" s="27">
        <f t="shared" si="109"/>
        <v>21.051666666666666</v>
      </c>
      <c r="M383" s="27">
        <f t="shared" si="109"/>
        <v>16.876666666666669</v>
      </c>
      <c r="N383" s="27">
        <f t="shared" si="109"/>
        <v>12.443333333333333</v>
      </c>
      <c r="O383" s="27">
        <f t="shared" si="109"/>
        <v>3.3462691666666671</v>
      </c>
      <c r="P383" s="27">
        <f t="shared" si="109"/>
        <v>8.0017963333333331</v>
      </c>
      <c r="Q383" s="27">
        <f t="shared" ref="Q383" si="110">AVERAGE(Q365:Q370)</f>
        <v>95.652743333333333</v>
      </c>
      <c r="R383" s="25">
        <f t="shared" si="109"/>
        <v>10.566666666666666</v>
      </c>
      <c r="S383" s="27">
        <f t="shared" si="109"/>
        <v>22.939999999999998</v>
      </c>
    </row>
    <row r="384" spans="1:19" x14ac:dyDescent="0.2">
      <c r="A384" s="14" t="s">
        <v>0</v>
      </c>
      <c r="B384" s="25" t="s">
        <v>0</v>
      </c>
      <c r="C384" s="27" t="s">
        <v>0</v>
      </c>
      <c r="D384" s="27" t="s">
        <v>0</v>
      </c>
      <c r="E384" s="27" t="s">
        <v>0</v>
      </c>
      <c r="F384" s="27" t="s">
        <v>0</v>
      </c>
      <c r="G384" s="27" t="s">
        <v>0</v>
      </c>
      <c r="H384" s="27" t="s">
        <v>0</v>
      </c>
      <c r="I384" s="27" t="s">
        <v>0</v>
      </c>
      <c r="J384" s="27" t="s">
        <v>0</v>
      </c>
      <c r="K384" s="27" t="s">
        <v>0</v>
      </c>
      <c r="L384" s="27" t="s">
        <v>0</v>
      </c>
      <c r="M384" s="27" t="s">
        <v>0</v>
      </c>
      <c r="N384" s="27" t="s">
        <v>0</v>
      </c>
      <c r="O384" s="27" t="s">
        <v>0</v>
      </c>
      <c r="P384" s="27" t="s">
        <v>0</v>
      </c>
      <c r="Q384" s="27" t="s">
        <v>0</v>
      </c>
      <c r="R384" s="25" t="s">
        <v>0</v>
      </c>
      <c r="S384" s="22"/>
    </row>
    <row r="385" spans="1:19" x14ac:dyDescent="0.2">
      <c r="A385" s="14" t="s">
        <v>33</v>
      </c>
      <c r="B385" s="25">
        <f>AVERAGE(B340:B349)</f>
        <v>101.48000000000002</v>
      </c>
      <c r="C385" s="27">
        <f t="shared" ref="C385:S385" si="111">AVERAGE(C340:C349)</f>
        <v>32.266000000000005</v>
      </c>
      <c r="D385" s="27">
        <f t="shared" si="111"/>
        <v>24.965999999999998</v>
      </c>
      <c r="E385" s="27">
        <f t="shared" si="111"/>
        <v>19.006</v>
      </c>
      <c r="F385" s="27">
        <f t="shared" si="111"/>
        <v>89.405000000000001</v>
      </c>
      <c r="G385" s="27">
        <f t="shared" si="111"/>
        <v>61.446000000000005</v>
      </c>
      <c r="H385" s="27">
        <f t="shared" si="111"/>
        <v>35.352000000000004</v>
      </c>
      <c r="I385" s="27">
        <f t="shared" si="111"/>
        <v>1.8132423</v>
      </c>
      <c r="J385" s="27">
        <f t="shared" si="111"/>
        <v>3.2952135999999994</v>
      </c>
      <c r="K385" s="27">
        <f t="shared" si="111"/>
        <v>1.4819713799999996</v>
      </c>
      <c r="L385" s="27">
        <f t="shared" si="111"/>
        <v>19.051000000000002</v>
      </c>
      <c r="M385" s="27">
        <f t="shared" si="111"/>
        <v>13.7143</v>
      </c>
      <c r="N385" s="27">
        <f t="shared" si="111"/>
        <v>7.6153999999999984</v>
      </c>
      <c r="O385" s="27">
        <f t="shared" si="111"/>
        <v>2.5817850333333334</v>
      </c>
      <c r="P385" s="27">
        <f t="shared" si="111"/>
        <v>6.1827913666666658</v>
      </c>
      <c r="Q385" s="27">
        <f t="shared" ref="Q385" si="112">AVERAGE(Q340:Q349)</f>
        <v>133.30826599999997</v>
      </c>
      <c r="R385" s="25">
        <f t="shared" si="111"/>
        <v>0.6</v>
      </c>
      <c r="S385" s="27">
        <f t="shared" si="111"/>
        <v>18.6372</v>
      </c>
    </row>
    <row r="386" spans="1:19" x14ac:dyDescent="0.2">
      <c r="A386" s="20">
        <v>2</v>
      </c>
      <c r="B386" s="25">
        <f>AVERAGE(B350:B358)</f>
        <v>101.46666666666667</v>
      </c>
      <c r="C386" s="27">
        <f t="shared" ref="C386:S386" si="113">AVERAGE(C350:C358)</f>
        <v>35.475555555555552</v>
      </c>
      <c r="D386" s="27">
        <f t="shared" si="113"/>
        <v>27.807777777777776</v>
      </c>
      <c r="E386" s="27">
        <f t="shared" si="113"/>
        <v>21.290000000000003</v>
      </c>
      <c r="F386" s="27">
        <f t="shared" si="113"/>
        <v>76.253333333333345</v>
      </c>
      <c r="G386" s="27">
        <f t="shared" si="113"/>
        <v>52.366666666666667</v>
      </c>
      <c r="H386" s="27">
        <f t="shared" si="113"/>
        <v>29.884444444444441</v>
      </c>
      <c r="I386" s="27">
        <f t="shared" si="113"/>
        <v>1.8642568888888889</v>
      </c>
      <c r="J386" s="27">
        <f t="shared" si="113"/>
        <v>3.863776333333333</v>
      </c>
      <c r="K386" s="27">
        <f t="shared" si="113"/>
        <v>1.9995196666666668</v>
      </c>
      <c r="L386" s="27">
        <f t="shared" si="113"/>
        <v>18.634444444444448</v>
      </c>
      <c r="M386" s="27">
        <f t="shared" si="113"/>
        <v>14.722222222222221</v>
      </c>
      <c r="N386" s="27">
        <f t="shared" si="113"/>
        <v>9.6151111111111121</v>
      </c>
      <c r="O386" s="27">
        <f t="shared" si="113"/>
        <v>2.5032596666666667</v>
      </c>
      <c r="P386" s="27">
        <f t="shared" si="113"/>
        <v>6.2788295555555553</v>
      </c>
      <c r="Q386" s="27">
        <f t="shared" ref="Q386" si="114">AVERAGE(Q350:Q358)</f>
        <v>125.48124888888889</v>
      </c>
      <c r="R386" s="25">
        <f t="shared" si="113"/>
        <v>0</v>
      </c>
      <c r="S386" s="27">
        <f t="shared" si="113"/>
        <v>20.842222222222219</v>
      </c>
    </row>
    <row r="387" spans="1:19" x14ac:dyDescent="0.2">
      <c r="A387" s="20">
        <v>3</v>
      </c>
      <c r="B387" s="25">
        <f>AVERAGE(B360:B370)</f>
        <v>101.27272727272729</v>
      </c>
      <c r="C387" s="27">
        <f t="shared" ref="C387:S387" si="115">AVERAGE(C360:C370)</f>
        <v>33.458181818181821</v>
      </c>
      <c r="D387" s="27">
        <f t="shared" si="115"/>
        <v>25.55</v>
      </c>
      <c r="E387" s="27">
        <f t="shared" si="115"/>
        <v>18.283636363636361</v>
      </c>
      <c r="F387" s="27">
        <f t="shared" si="115"/>
        <v>91.963636363636368</v>
      </c>
      <c r="G387" s="27">
        <f t="shared" si="115"/>
        <v>61.903636363636359</v>
      </c>
      <c r="H387" s="27">
        <f t="shared" si="115"/>
        <v>34.757272727272728</v>
      </c>
      <c r="I387" s="27">
        <f t="shared" si="115"/>
        <v>1.8891512727272728</v>
      </c>
      <c r="J387" s="27">
        <f t="shared" si="115"/>
        <v>3.4544246363636364</v>
      </c>
      <c r="K387" s="27">
        <f t="shared" si="115"/>
        <v>1.5652732636363635</v>
      </c>
      <c r="L387" s="27">
        <f t="shared" si="115"/>
        <v>19.595454545454547</v>
      </c>
      <c r="M387" s="27">
        <f t="shared" si="115"/>
        <v>14.955454545454545</v>
      </c>
      <c r="N387" s="27">
        <f t="shared" si="115"/>
        <v>9.8453636363636363</v>
      </c>
      <c r="O387" s="27">
        <f t="shared" si="115"/>
        <v>2.7716997045454548</v>
      </c>
      <c r="P387" s="27">
        <f t="shared" si="115"/>
        <v>6.6751084545454544</v>
      </c>
      <c r="Q387" s="27">
        <f t="shared" ref="Q387" si="116">AVERAGE(Q360:Q370)</f>
        <v>132.3456690909091</v>
      </c>
      <c r="R387" s="25">
        <f t="shared" si="115"/>
        <v>7.6727272727272728</v>
      </c>
      <c r="S387" s="27">
        <f t="shared" si="115"/>
        <v>22.524909090909087</v>
      </c>
    </row>
    <row r="388" spans="1:19" x14ac:dyDescent="0.2">
      <c r="A388" s="14" t="s">
        <v>0</v>
      </c>
      <c r="B388" s="15" t="s">
        <v>0</v>
      </c>
      <c r="C388" s="15" t="s">
        <v>0</v>
      </c>
      <c r="D388" s="15" t="s">
        <v>0</v>
      </c>
      <c r="E388" s="15" t="s">
        <v>0</v>
      </c>
      <c r="F388" s="28" t="s">
        <v>0</v>
      </c>
      <c r="G388" s="15" t="s">
        <v>0</v>
      </c>
      <c r="H388" s="28" t="s">
        <v>0</v>
      </c>
      <c r="I388" s="15" t="s">
        <v>0</v>
      </c>
      <c r="J388" s="28" t="s">
        <v>0</v>
      </c>
      <c r="K388" s="15" t="s">
        <v>0</v>
      </c>
      <c r="L388" s="28" t="s">
        <v>0</v>
      </c>
      <c r="M388" s="15" t="s">
        <v>0</v>
      </c>
      <c r="N388" s="28" t="s">
        <v>0</v>
      </c>
      <c r="O388" s="15" t="s">
        <v>0</v>
      </c>
      <c r="P388" s="16" t="s">
        <v>0</v>
      </c>
      <c r="Q388" s="16" t="s">
        <v>0</v>
      </c>
      <c r="R388" s="16" t="s">
        <v>0</v>
      </c>
      <c r="S388" s="31"/>
    </row>
    <row r="389" spans="1:19" x14ac:dyDescent="0.2"/>
    <row r="390" spans="1:19" ht="35.25" x14ac:dyDescent="0.6">
      <c r="A390" s="51" t="s">
        <v>94</v>
      </c>
      <c r="B390" s="51"/>
      <c r="C390" s="51"/>
      <c r="D390" s="51"/>
      <c r="E390" s="51"/>
      <c r="F390" s="51"/>
      <c r="G390" s="51"/>
      <c r="H390" s="51"/>
      <c r="I390" s="51"/>
      <c r="J390" s="51"/>
      <c r="K390" s="51"/>
      <c r="L390" s="51"/>
      <c r="M390" s="51"/>
      <c r="N390" s="51"/>
      <c r="O390" s="51"/>
      <c r="P390" s="51"/>
      <c r="Q390" s="51"/>
      <c r="R390" s="51"/>
      <c r="S390" s="51"/>
    </row>
    <row r="391" spans="1:19" x14ac:dyDescent="0.2">
      <c r="A391" s="14" t="s">
        <v>0</v>
      </c>
      <c r="B391" s="15" t="s">
        <v>0</v>
      </c>
      <c r="C391" s="15" t="s">
        <v>0</v>
      </c>
      <c r="D391" s="15" t="s">
        <v>0</v>
      </c>
      <c r="E391" s="15" t="s">
        <v>0</v>
      </c>
      <c r="F391" s="15" t="s">
        <v>0</v>
      </c>
      <c r="G391" s="15" t="s">
        <v>0</v>
      </c>
      <c r="H391" s="15" t="s">
        <v>0</v>
      </c>
      <c r="I391" s="15" t="s">
        <v>0</v>
      </c>
      <c r="J391" s="15" t="s">
        <v>0</v>
      </c>
      <c r="K391" s="15" t="s">
        <v>0</v>
      </c>
      <c r="L391" s="15" t="s">
        <v>0</v>
      </c>
      <c r="M391" s="15" t="s">
        <v>0</v>
      </c>
      <c r="N391" s="15" t="s">
        <v>0</v>
      </c>
      <c r="O391" s="15" t="s">
        <v>0</v>
      </c>
      <c r="P391" s="15" t="s">
        <v>0</v>
      </c>
      <c r="Q391" s="15" t="s">
        <v>0</v>
      </c>
      <c r="R391" s="15" t="s">
        <v>0</v>
      </c>
      <c r="S391" s="16" t="s">
        <v>0</v>
      </c>
    </row>
    <row r="392" spans="1:19" x14ac:dyDescent="0.2">
      <c r="A392" s="17" t="s">
        <v>1</v>
      </c>
      <c r="B392" s="18" t="s">
        <v>20</v>
      </c>
      <c r="C392" s="18" t="s">
        <v>15</v>
      </c>
      <c r="D392" s="18" t="s">
        <v>14</v>
      </c>
      <c r="E392" s="18" t="s">
        <v>13</v>
      </c>
      <c r="F392" s="18" t="s">
        <v>4</v>
      </c>
      <c r="G392" s="18" t="s">
        <v>2</v>
      </c>
      <c r="H392" s="18" t="s">
        <v>6</v>
      </c>
      <c r="I392" s="18" t="s">
        <v>16</v>
      </c>
      <c r="J392" s="18" t="s">
        <v>18</v>
      </c>
      <c r="K392" s="18" t="s">
        <v>19</v>
      </c>
      <c r="L392" s="18" t="s">
        <v>26</v>
      </c>
      <c r="M392" s="18" t="s">
        <v>27</v>
      </c>
      <c r="N392" s="18" t="s">
        <v>28</v>
      </c>
      <c r="O392" s="18" t="s">
        <v>3</v>
      </c>
      <c r="P392" s="18" t="s">
        <v>5</v>
      </c>
      <c r="Q392" s="18" t="s">
        <v>82</v>
      </c>
      <c r="R392" s="18" t="s">
        <v>7</v>
      </c>
      <c r="S392" s="19" t="s">
        <v>8</v>
      </c>
    </row>
    <row r="393" spans="1:19" x14ac:dyDescent="0.2">
      <c r="A393" s="20"/>
      <c r="B393" s="18" t="s">
        <v>17</v>
      </c>
      <c r="C393" s="18" t="s">
        <v>97</v>
      </c>
      <c r="D393" s="18" t="s">
        <v>97</v>
      </c>
      <c r="E393" s="18" t="s">
        <v>97</v>
      </c>
      <c r="F393" s="18" t="s">
        <v>9</v>
      </c>
      <c r="G393" s="18" t="s">
        <v>9</v>
      </c>
      <c r="H393" s="18" t="s">
        <v>9</v>
      </c>
      <c r="I393" s="18" t="s">
        <v>17</v>
      </c>
      <c r="J393" s="18" t="s">
        <v>17</v>
      </c>
      <c r="K393" s="18" t="s">
        <v>17</v>
      </c>
      <c r="L393" s="18" t="s">
        <v>97</v>
      </c>
      <c r="M393" s="18" t="s">
        <v>97</v>
      </c>
      <c r="N393" s="18" t="s">
        <v>97</v>
      </c>
      <c r="O393" s="18" t="s">
        <v>83</v>
      </c>
      <c r="P393" s="18" t="s">
        <v>10</v>
      </c>
      <c r="Q393" s="18" t="s">
        <v>98</v>
      </c>
      <c r="R393" s="18" t="s">
        <v>11</v>
      </c>
      <c r="S393" s="19" t="s">
        <v>12</v>
      </c>
    </row>
    <row r="394" spans="1:19" x14ac:dyDescent="0.2">
      <c r="A394" s="14" t="s">
        <v>0</v>
      </c>
      <c r="B394" s="15" t="s">
        <v>0</v>
      </c>
      <c r="C394" s="15" t="s">
        <v>0</v>
      </c>
      <c r="D394" s="15" t="s">
        <v>0</v>
      </c>
      <c r="E394" s="15" t="s">
        <v>0</v>
      </c>
      <c r="F394" s="15" t="s">
        <v>0</v>
      </c>
      <c r="G394" s="15" t="s">
        <v>0</v>
      </c>
      <c r="H394" s="15" t="s">
        <v>0</v>
      </c>
      <c r="I394" s="15" t="s">
        <v>0</v>
      </c>
      <c r="J394" s="15" t="s">
        <v>0</v>
      </c>
      <c r="K394" s="15" t="s">
        <v>0</v>
      </c>
      <c r="L394" s="15" t="s">
        <v>0</v>
      </c>
      <c r="M394" s="15" t="s">
        <v>0</v>
      </c>
      <c r="N394" s="15" t="s">
        <v>0</v>
      </c>
      <c r="O394" s="15" t="s">
        <v>0</v>
      </c>
      <c r="P394" s="15" t="s">
        <v>0</v>
      </c>
      <c r="Q394" s="15" t="s">
        <v>0</v>
      </c>
      <c r="R394" s="15" t="s">
        <v>0</v>
      </c>
      <c r="S394" s="16" t="s">
        <v>0</v>
      </c>
    </row>
    <row r="395" spans="1:19" x14ac:dyDescent="0.2">
      <c r="A395" s="21">
        <v>1</v>
      </c>
      <c r="B395" s="23">
        <v>101.4</v>
      </c>
      <c r="C395" s="22">
        <v>33.950000000000003</v>
      </c>
      <c r="D395" s="22">
        <v>25.94</v>
      </c>
      <c r="E395" s="22">
        <v>18.5</v>
      </c>
      <c r="F395" s="22">
        <v>97.2</v>
      </c>
      <c r="G395" s="22">
        <v>66.900000000000006</v>
      </c>
      <c r="H395" s="22">
        <v>36.659999999999997</v>
      </c>
      <c r="I395" s="22">
        <v>2.158658</v>
      </c>
      <c r="J395" s="22">
        <v>3.4535450000000001</v>
      </c>
      <c r="K395" s="22">
        <v>1.2948869999999999</v>
      </c>
      <c r="L395" s="22">
        <v>24.62</v>
      </c>
      <c r="M395" s="22">
        <v>18.57</v>
      </c>
      <c r="N395" s="22">
        <v>14.91</v>
      </c>
      <c r="O395" s="22">
        <v>1.9856750000000001</v>
      </c>
      <c r="P395" s="22">
        <v>6.0174279999999998</v>
      </c>
      <c r="Q395" s="22">
        <v>121.074</v>
      </c>
      <c r="R395" s="23">
        <v>0</v>
      </c>
      <c r="S395" s="22">
        <v>18.87</v>
      </c>
    </row>
    <row r="396" spans="1:19" x14ac:dyDescent="0.2">
      <c r="A396" s="21">
        <v>2</v>
      </c>
      <c r="B396" s="23">
        <v>101.1</v>
      </c>
      <c r="C396" s="22">
        <v>35.82</v>
      </c>
      <c r="D396" s="22">
        <v>28.37</v>
      </c>
      <c r="E396" s="22">
        <v>22.44</v>
      </c>
      <c r="F396" s="22">
        <v>91.8</v>
      </c>
      <c r="G396" s="22">
        <v>57.59</v>
      </c>
      <c r="H396" s="22">
        <v>31.03</v>
      </c>
      <c r="I396" s="22">
        <v>2.1427</v>
      </c>
      <c r="J396" s="22">
        <v>3.9675039999999999</v>
      </c>
      <c r="K396" s="22">
        <v>1.824805</v>
      </c>
      <c r="L396" s="22">
        <v>24</v>
      </c>
      <c r="M396" s="22">
        <v>18.38</v>
      </c>
      <c r="N396" s="22">
        <v>13.96</v>
      </c>
      <c r="O396" s="22">
        <v>3.0705010000000001</v>
      </c>
      <c r="P396" s="22">
        <v>6.8200950000000002</v>
      </c>
      <c r="Q396" s="22">
        <v>98.908349999999999</v>
      </c>
      <c r="R396" s="23">
        <v>0</v>
      </c>
      <c r="S396" s="22">
        <v>27.68</v>
      </c>
    </row>
    <row r="397" spans="1:19" x14ac:dyDescent="0.2">
      <c r="A397" s="21">
        <v>3</v>
      </c>
      <c r="B397" s="23">
        <v>100.9</v>
      </c>
      <c r="C397" s="22">
        <v>36.64</v>
      </c>
      <c r="D397" s="22">
        <v>28.45</v>
      </c>
      <c r="E397" s="22">
        <v>21.64</v>
      </c>
      <c r="F397" s="22">
        <v>93.6</v>
      </c>
      <c r="G397" s="22">
        <v>64.31</v>
      </c>
      <c r="H397" s="22">
        <v>31.43</v>
      </c>
      <c r="I397" s="22">
        <v>2.3843019999999999</v>
      </c>
      <c r="J397" s="22">
        <v>3.9871400000000001</v>
      </c>
      <c r="K397" s="22">
        <v>1.602838</v>
      </c>
      <c r="L397" s="22">
        <v>25.16</v>
      </c>
      <c r="M397" s="22">
        <v>21.18</v>
      </c>
      <c r="N397" s="22">
        <v>14.78</v>
      </c>
      <c r="O397" s="22">
        <v>1.9756849999999999</v>
      </c>
      <c r="P397" s="22">
        <v>5.5660319999999999</v>
      </c>
      <c r="Q397" s="22">
        <v>172.05160000000001</v>
      </c>
      <c r="R397" s="23">
        <v>0</v>
      </c>
      <c r="S397" s="22">
        <v>21.2</v>
      </c>
    </row>
    <row r="398" spans="1:19" x14ac:dyDescent="0.2">
      <c r="A398" s="21">
        <v>4</v>
      </c>
      <c r="B398" s="23">
        <v>100.8</v>
      </c>
      <c r="C398" s="22">
        <v>35.82</v>
      </c>
      <c r="D398" s="22">
        <v>32.15</v>
      </c>
      <c r="E398" s="22">
        <v>26.6</v>
      </c>
      <c r="F398" s="22">
        <v>65.88</v>
      </c>
      <c r="G398" s="22">
        <v>47.01</v>
      </c>
      <c r="H398" s="22">
        <v>33.53</v>
      </c>
      <c r="I398" s="22">
        <v>2.209336</v>
      </c>
      <c r="J398" s="22">
        <v>4.8562139999999996</v>
      </c>
      <c r="K398" s="22">
        <v>2.6468780000000001</v>
      </c>
      <c r="L398" s="22">
        <v>22.28</v>
      </c>
      <c r="M398" s="22">
        <v>19.23</v>
      </c>
      <c r="N398" s="22">
        <v>15.98</v>
      </c>
      <c r="O398" s="22">
        <v>3.5755379999999999</v>
      </c>
      <c r="P398" s="22">
        <v>6.5548830000000002</v>
      </c>
      <c r="Q398" s="22">
        <v>85.220830000000007</v>
      </c>
      <c r="R398" s="23">
        <v>0</v>
      </c>
      <c r="S398" s="22">
        <v>16.72</v>
      </c>
    </row>
    <row r="399" spans="1:19" x14ac:dyDescent="0.2">
      <c r="A399" s="21">
        <v>5</v>
      </c>
      <c r="B399" s="23">
        <v>101.4</v>
      </c>
      <c r="C399" s="22">
        <v>36.58</v>
      </c>
      <c r="D399" s="22">
        <v>26.43</v>
      </c>
      <c r="E399" s="22">
        <v>21.53</v>
      </c>
      <c r="F399" s="22">
        <v>83.2</v>
      </c>
      <c r="G399" s="22">
        <v>63.6</v>
      </c>
      <c r="H399" s="22">
        <v>33.99</v>
      </c>
      <c r="I399" s="22">
        <v>2.1472929999999999</v>
      </c>
      <c r="J399" s="22">
        <v>3.531212</v>
      </c>
      <c r="K399" s="22">
        <v>1.38392</v>
      </c>
      <c r="L399" s="22">
        <v>25.32</v>
      </c>
      <c r="M399" s="22">
        <v>18.41</v>
      </c>
      <c r="N399" s="22">
        <v>14.3</v>
      </c>
      <c r="O399" s="22">
        <v>3.9425110000000001</v>
      </c>
      <c r="P399" s="22">
        <v>8.7261930000000003</v>
      </c>
      <c r="Q399" s="22">
        <v>207.37389999999999</v>
      </c>
      <c r="R399" s="23">
        <v>3</v>
      </c>
      <c r="S399" s="22">
        <v>13.33</v>
      </c>
    </row>
    <row r="400" spans="1:19" x14ac:dyDescent="0.2">
      <c r="A400" s="21">
        <v>6</v>
      </c>
      <c r="B400" s="23">
        <v>101.4</v>
      </c>
      <c r="C400" s="22">
        <v>29.27</v>
      </c>
      <c r="D400" s="22">
        <v>24.11</v>
      </c>
      <c r="E400" s="22">
        <v>19.63</v>
      </c>
      <c r="F400" s="22">
        <v>96.2</v>
      </c>
      <c r="G400" s="22">
        <v>78.040000000000006</v>
      </c>
      <c r="H400" s="22">
        <v>55.44</v>
      </c>
      <c r="I400" s="22">
        <v>2.3280120000000002</v>
      </c>
      <c r="J400" s="22">
        <v>3.0344410000000002</v>
      </c>
      <c r="K400" s="22">
        <v>0.70642910000000003</v>
      </c>
      <c r="L400" s="22">
        <v>23.69</v>
      </c>
      <c r="M400" s="22">
        <v>20.59</v>
      </c>
      <c r="N400" s="22">
        <v>15.26</v>
      </c>
      <c r="O400" s="22">
        <v>2.2883100000000001</v>
      </c>
      <c r="P400" s="22">
        <v>3.9730319999999999</v>
      </c>
      <c r="Q400" s="22">
        <v>124.6771</v>
      </c>
      <c r="R400" s="23">
        <v>0</v>
      </c>
      <c r="S400" s="22">
        <v>11.72</v>
      </c>
    </row>
    <row r="401" spans="1:19" x14ac:dyDescent="0.2">
      <c r="A401" s="21">
        <v>7</v>
      </c>
      <c r="B401" s="23">
        <v>101.2</v>
      </c>
      <c r="C401" s="22">
        <v>29.9</v>
      </c>
      <c r="D401" s="22">
        <v>25.25</v>
      </c>
      <c r="E401" s="22">
        <v>21.73</v>
      </c>
      <c r="F401" s="22">
        <v>85.5</v>
      </c>
      <c r="G401" s="22">
        <v>70.069999999999993</v>
      </c>
      <c r="H401" s="22">
        <v>52.6</v>
      </c>
      <c r="I401" s="22">
        <v>2.2345000000000002</v>
      </c>
      <c r="J401" s="22">
        <v>3.2409979999999998</v>
      </c>
      <c r="K401" s="22">
        <v>1.0064979999999999</v>
      </c>
      <c r="L401" s="22">
        <v>23.47</v>
      </c>
      <c r="M401" s="22">
        <v>19.489999999999998</v>
      </c>
      <c r="N401" s="22">
        <v>15.36</v>
      </c>
      <c r="O401" s="22">
        <v>2.342155</v>
      </c>
      <c r="P401" s="22">
        <v>5.4594829999999996</v>
      </c>
      <c r="Q401" s="22">
        <v>97.350650000000002</v>
      </c>
      <c r="R401" s="23">
        <v>0</v>
      </c>
      <c r="S401" s="22">
        <v>15.6</v>
      </c>
    </row>
    <row r="402" spans="1:19" x14ac:dyDescent="0.2">
      <c r="A402" s="21">
        <v>8</v>
      </c>
      <c r="B402" s="23">
        <v>101.2</v>
      </c>
      <c r="C402" s="22">
        <v>32.83</v>
      </c>
      <c r="D402" s="22">
        <v>26.24</v>
      </c>
      <c r="E402" s="22">
        <v>21.57</v>
      </c>
      <c r="F402" s="22">
        <v>96.3</v>
      </c>
      <c r="G402" s="22">
        <v>72.45</v>
      </c>
      <c r="H402" s="22">
        <v>43.14</v>
      </c>
      <c r="I402" s="22">
        <v>2.4032589999999998</v>
      </c>
      <c r="J402" s="22">
        <v>3.463063</v>
      </c>
      <c r="K402" s="22">
        <v>1.059804</v>
      </c>
      <c r="L402" s="22">
        <v>23.63</v>
      </c>
      <c r="M402" s="22">
        <v>21.45</v>
      </c>
      <c r="N402" s="22">
        <v>17.52</v>
      </c>
      <c r="O402" s="22">
        <v>1.960259</v>
      </c>
      <c r="P402" s="22">
        <v>4.0513009999999996</v>
      </c>
      <c r="Q402" s="22">
        <v>105.9315</v>
      </c>
      <c r="R402" s="23">
        <v>0</v>
      </c>
      <c r="S402" s="22">
        <v>17.309999999999999</v>
      </c>
    </row>
    <row r="403" spans="1:19" x14ac:dyDescent="0.2">
      <c r="A403" s="21">
        <v>9</v>
      </c>
      <c r="B403" s="23">
        <v>101.1</v>
      </c>
      <c r="C403" s="22">
        <v>34.04</v>
      </c>
      <c r="D403" s="22">
        <v>26.88</v>
      </c>
      <c r="E403" s="22">
        <v>21.59</v>
      </c>
      <c r="F403" s="22">
        <v>96.1</v>
      </c>
      <c r="G403" s="22">
        <v>68.78</v>
      </c>
      <c r="H403" s="22">
        <v>40.06</v>
      </c>
      <c r="I403" s="22">
        <v>2.3528440000000002</v>
      </c>
      <c r="J403" s="22">
        <v>3.6143169999999998</v>
      </c>
      <c r="K403" s="22">
        <v>1.2614719999999999</v>
      </c>
      <c r="L403" s="22">
        <v>23.18</v>
      </c>
      <c r="M403" s="22">
        <v>20.89</v>
      </c>
      <c r="N403" s="22">
        <v>17.02</v>
      </c>
      <c r="O403" s="22">
        <v>3.2371530000000002</v>
      </c>
      <c r="P403" s="22">
        <v>6.0833440000000003</v>
      </c>
      <c r="Q403" s="22">
        <v>65.639060000000001</v>
      </c>
      <c r="R403" s="23">
        <v>0</v>
      </c>
      <c r="S403" s="22">
        <v>23.42</v>
      </c>
    </row>
    <row r="404" spans="1:19" x14ac:dyDescent="0.2">
      <c r="A404" s="21">
        <v>10</v>
      </c>
      <c r="B404" s="23">
        <v>101.5</v>
      </c>
      <c r="C404" s="22">
        <v>30.27</v>
      </c>
      <c r="D404" s="22">
        <v>24.04</v>
      </c>
      <c r="E404" s="22">
        <v>21.21</v>
      </c>
      <c r="F404" s="22">
        <v>99.4</v>
      </c>
      <c r="G404" s="22">
        <v>87.7</v>
      </c>
      <c r="H404" s="22">
        <v>53.72</v>
      </c>
      <c r="I404" s="22">
        <v>2.5959910000000002</v>
      </c>
      <c r="J404" s="22">
        <v>3.014027</v>
      </c>
      <c r="K404" s="22">
        <v>0.41803590000000002</v>
      </c>
      <c r="L404" s="22">
        <v>27.25</v>
      </c>
      <c r="M404" s="22">
        <v>23.51</v>
      </c>
      <c r="N404" s="22">
        <v>19.64</v>
      </c>
      <c r="O404" s="22">
        <v>2.4864950000000001</v>
      </c>
      <c r="P404" s="22">
        <v>5.965319</v>
      </c>
      <c r="Q404" s="22">
        <v>136.83879999999999</v>
      </c>
      <c r="R404" s="23">
        <v>8.6</v>
      </c>
      <c r="S404" s="22">
        <v>15.19</v>
      </c>
    </row>
    <row r="405" spans="1:19" x14ac:dyDescent="0.2">
      <c r="A405" s="21">
        <v>11</v>
      </c>
      <c r="B405" s="23">
        <v>101.5</v>
      </c>
      <c r="C405" s="22">
        <v>32.94</v>
      </c>
      <c r="D405" s="22">
        <v>26.36</v>
      </c>
      <c r="E405" s="22">
        <v>20.59</v>
      </c>
      <c r="F405" s="22">
        <v>99.5</v>
      </c>
      <c r="G405" s="22">
        <v>75.430000000000007</v>
      </c>
      <c r="H405" s="22">
        <v>44.61</v>
      </c>
      <c r="I405" s="22">
        <v>2.4998140000000002</v>
      </c>
      <c r="J405" s="22">
        <v>3.5081549999999999</v>
      </c>
      <c r="K405" s="22">
        <v>1.00834</v>
      </c>
      <c r="L405" s="22">
        <v>27.16</v>
      </c>
      <c r="M405" s="22">
        <v>22.49</v>
      </c>
      <c r="N405" s="22">
        <v>18.12</v>
      </c>
      <c r="O405" s="22">
        <v>2.0886909999999999</v>
      </c>
      <c r="P405" s="22">
        <v>5.121848</v>
      </c>
      <c r="Q405" s="22">
        <v>122.5424</v>
      </c>
      <c r="R405" s="23">
        <v>0.2</v>
      </c>
      <c r="S405" s="22">
        <v>24.37</v>
      </c>
    </row>
    <row r="406" spans="1:19" x14ac:dyDescent="0.2">
      <c r="A406" s="21">
        <v>12</v>
      </c>
      <c r="B406" s="23">
        <v>101.3</v>
      </c>
      <c r="C406" s="22">
        <v>33.35</v>
      </c>
      <c r="D406" s="22">
        <v>26.99</v>
      </c>
      <c r="E406" s="22">
        <v>20.52</v>
      </c>
      <c r="F406" s="22">
        <v>81.2</v>
      </c>
      <c r="G406" s="22">
        <v>57.09</v>
      </c>
      <c r="H406" s="22">
        <v>36.31</v>
      </c>
      <c r="I406" s="22">
        <v>1.9711259999999999</v>
      </c>
      <c r="J406" s="22">
        <v>3.6366139999999998</v>
      </c>
      <c r="K406" s="22">
        <v>1.6654880000000001</v>
      </c>
      <c r="L406" s="22">
        <v>21.66</v>
      </c>
      <c r="M406" s="22">
        <v>16.25</v>
      </c>
      <c r="N406" s="22">
        <v>13.75</v>
      </c>
      <c r="O406" s="22">
        <v>4.276033</v>
      </c>
      <c r="P406" s="22">
        <v>6.8547560000000001</v>
      </c>
      <c r="Q406" s="22">
        <v>106.0707</v>
      </c>
      <c r="R406" s="23">
        <v>0</v>
      </c>
      <c r="S406" s="22">
        <v>29.06</v>
      </c>
    </row>
    <row r="407" spans="1:19" x14ac:dyDescent="0.2">
      <c r="A407" s="21">
        <v>13</v>
      </c>
      <c r="B407" s="23">
        <v>101</v>
      </c>
      <c r="C407" s="22">
        <v>32.9</v>
      </c>
      <c r="D407" s="22">
        <v>26.44</v>
      </c>
      <c r="E407" s="22">
        <v>21.13</v>
      </c>
      <c r="F407" s="22">
        <v>95.3</v>
      </c>
      <c r="G407" s="22">
        <v>62.38</v>
      </c>
      <c r="H407" s="22">
        <v>44.11</v>
      </c>
      <c r="I407" s="22">
        <v>2.1189849999999999</v>
      </c>
      <c r="J407" s="22">
        <v>3.5233210000000001</v>
      </c>
      <c r="K407" s="22">
        <v>1.404336</v>
      </c>
      <c r="L407" s="22">
        <v>24.9</v>
      </c>
      <c r="M407" s="22">
        <v>17.97</v>
      </c>
      <c r="N407" s="22">
        <v>12.73</v>
      </c>
      <c r="O407" s="22">
        <v>4.5056430000000001</v>
      </c>
      <c r="P407" s="22">
        <v>7.4301250000000003</v>
      </c>
      <c r="Q407" s="22">
        <v>131.3896</v>
      </c>
      <c r="R407" s="23">
        <v>0.2</v>
      </c>
      <c r="S407" s="22">
        <v>21.61</v>
      </c>
    </row>
    <row r="408" spans="1:19" x14ac:dyDescent="0.2">
      <c r="A408" s="21">
        <v>14</v>
      </c>
      <c r="B408" s="23">
        <v>101.2</v>
      </c>
      <c r="C408" s="22">
        <v>30.23</v>
      </c>
      <c r="D408" s="22">
        <v>24.22</v>
      </c>
      <c r="E408" s="22">
        <v>21.73</v>
      </c>
      <c r="F408" s="22">
        <v>99.3</v>
      </c>
      <c r="G408" s="22">
        <v>83.5</v>
      </c>
      <c r="H408" s="22">
        <v>54.42</v>
      </c>
      <c r="I408" s="22">
        <v>2.4850089999999998</v>
      </c>
      <c r="J408" s="22">
        <v>3.0484770000000001</v>
      </c>
      <c r="K408" s="22">
        <v>0.56346790000000002</v>
      </c>
      <c r="L408" s="22">
        <v>24.86</v>
      </c>
      <c r="M408" s="22">
        <v>22.34</v>
      </c>
      <c r="N408" s="22">
        <v>18.36</v>
      </c>
      <c r="O408" s="22">
        <v>2.9433419999999999</v>
      </c>
      <c r="P408" s="22">
        <v>5.552651</v>
      </c>
      <c r="Q408" s="22">
        <v>229.5686</v>
      </c>
      <c r="R408" s="23">
        <v>1.8</v>
      </c>
      <c r="S408" s="22">
        <v>17.25</v>
      </c>
    </row>
    <row r="409" spans="1:19" x14ac:dyDescent="0.2">
      <c r="A409" s="21">
        <v>15</v>
      </c>
      <c r="B409" s="23">
        <v>101.1</v>
      </c>
      <c r="C409" s="22">
        <v>32</v>
      </c>
      <c r="D409" s="22">
        <v>25.28</v>
      </c>
      <c r="E409" s="22">
        <v>19.61</v>
      </c>
      <c r="F409" s="22">
        <v>99.4</v>
      </c>
      <c r="G409" s="22">
        <v>63.36</v>
      </c>
      <c r="H409" s="22">
        <v>27.3</v>
      </c>
      <c r="I409" s="22">
        <v>1.916714</v>
      </c>
      <c r="J409" s="22">
        <v>3.2961680000000002</v>
      </c>
      <c r="K409" s="22">
        <v>1.379454</v>
      </c>
      <c r="L409" s="22">
        <v>23.17</v>
      </c>
      <c r="M409" s="22">
        <v>15.13</v>
      </c>
      <c r="N409" s="22">
        <v>4.2489999999999997</v>
      </c>
      <c r="O409" s="22">
        <v>2.6249020000000001</v>
      </c>
      <c r="P409" s="22">
        <v>4.8232379999999999</v>
      </c>
      <c r="Q409" s="22">
        <v>218.13589999999999</v>
      </c>
      <c r="R409" s="23">
        <v>0</v>
      </c>
      <c r="S409" s="22">
        <v>28.73</v>
      </c>
    </row>
    <row r="410" spans="1:19" x14ac:dyDescent="0.2">
      <c r="A410" s="21">
        <v>16</v>
      </c>
      <c r="B410" s="23">
        <v>101</v>
      </c>
      <c r="C410" s="22">
        <v>33.36</v>
      </c>
      <c r="D410" s="22">
        <v>24.94</v>
      </c>
      <c r="E410" s="22">
        <v>16.62</v>
      </c>
      <c r="F410" s="22">
        <v>92.4</v>
      </c>
      <c r="G410" s="22">
        <v>57.14</v>
      </c>
      <c r="H410" s="22">
        <v>26.08</v>
      </c>
      <c r="I410" s="22">
        <v>1.685206</v>
      </c>
      <c r="J410" s="22">
        <v>3.2830339999999998</v>
      </c>
      <c r="K410" s="22">
        <v>1.597828</v>
      </c>
      <c r="L410" s="22">
        <v>16.649999999999999</v>
      </c>
      <c r="M410" s="22">
        <v>12.25</v>
      </c>
      <c r="N410" s="22">
        <v>5.9039999999999999</v>
      </c>
      <c r="O410" s="22">
        <v>1.414312</v>
      </c>
      <c r="P410" s="22">
        <v>4.3606480000000003</v>
      </c>
      <c r="Q410" s="22">
        <v>160.7774</v>
      </c>
      <c r="R410" s="23">
        <v>0</v>
      </c>
      <c r="S410" s="22">
        <v>29.73</v>
      </c>
    </row>
    <row r="411" spans="1:19" x14ac:dyDescent="0.2">
      <c r="A411" s="21">
        <v>17</v>
      </c>
      <c r="B411" s="23">
        <v>101.2</v>
      </c>
      <c r="C411" s="22">
        <v>33.700000000000003</v>
      </c>
      <c r="D411" s="22">
        <v>26.07</v>
      </c>
      <c r="E411" s="22">
        <v>18.05</v>
      </c>
      <c r="F411" s="22">
        <v>88.7</v>
      </c>
      <c r="G411" s="22">
        <v>53.06</v>
      </c>
      <c r="H411" s="22">
        <v>26.84</v>
      </c>
      <c r="I411" s="22">
        <v>1.6717489999999999</v>
      </c>
      <c r="J411" s="22">
        <v>3.499603</v>
      </c>
      <c r="K411" s="22">
        <v>1.8278540000000001</v>
      </c>
      <c r="L411" s="22">
        <v>16.95</v>
      </c>
      <c r="M411" s="22">
        <v>12.03</v>
      </c>
      <c r="N411" s="22">
        <v>6.6440000000000001</v>
      </c>
      <c r="O411" s="22">
        <v>1.9881519999999999</v>
      </c>
      <c r="P411" s="22">
        <v>5.0157379999999998</v>
      </c>
      <c r="Q411" s="22">
        <v>105.6023</v>
      </c>
      <c r="R411" s="23">
        <v>0</v>
      </c>
      <c r="S411" s="22">
        <v>29.61</v>
      </c>
    </row>
    <row r="412" spans="1:19" x14ac:dyDescent="0.2">
      <c r="A412" s="21">
        <v>18</v>
      </c>
      <c r="B412" s="23">
        <v>101.5</v>
      </c>
      <c r="C412" s="22">
        <v>33.99</v>
      </c>
      <c r="D412" s="22">
        <v>27.23</v>
      </c>
      <c r="E412" s="22">
        <v>20.83</v>
      </c>
      <c r="F412" s="22">
        <v>69.86</v>
      </c>
      <c r="G412" s="22">
        <v>42.08</v>
      </c>
      <c r="H412" s="22">
        <v>26.36</v>
      </c>
      <c r="I412" s="22">
        <v>1.473911</v>
      </c>
      <c r="J412" s="22">
        <v>3.6992699999999998</v>
      </c>
      <c r="K412" s="22">
        <v>2.2253590000000001</v>
      </c>
      <c r="L412" s="22">
        <v>13.2</v>
      </c>
      <c r="M412" s="22">
        <v>9.01</v>
      </c>
      <c r="N412" s="22">
        <v>3.99</v>
      </c>
      <c r="O412" s="22">
        <v>2.3535379999999999</v>
      </c>
      <c r="P412" s="22">
        <v>6.0606299999999997</v>
      </c>
      <c r="Q412" s="22">
        <v>99.406610000000001</v>
      </c>
      <c r="R412" s="23">
        <v>0</v>
      </c>
      <c r="S412" s="22">
        <v>29.13</v>
      </c>
    </row>
    <row r="413" spans="1:19" x14ac:dyDescent="0.2">
      <c r="A413" s="21">
        <v>19</v>
      </c>
      <c r="B413" s="23">
        <v>101.4</v>
      </c>
      <c r="C413" s="22">
        <v>34.65</v>
      </c>
      <c r="D413" s="22">
        <v>27.22</v>
      </c>
      <c r="E413" s="22">
        <v>19.66</v>
      </c>
      <c r="F413" s="22">
        <v>67.72</v>
      </c>
      <c r="G413" s="22">
        <v>42.99</v>
      </c>
      <c r="H413" s="22">
        <v>25.23</v>
      </c>
      <c r="I413" s="22">
        <v>1.501452</v>
      </c>
      <c r="J413" s="22">
        <v>3.7127680000000001</v>
      </c>
      <c r="K413" s="22">
        <v>2.2113160000000001</v>
      </c>
      <c r="L413" s="22">
        <v>14.77</v>
      </c>
      <c r="M413" s="22">
        <v>9.42</v>
      </c>
      <c r="N413" s="22">
        <v>2.8879999999999999</v>
      </c>
      <c r="O413" s="22">
        <v>2.1666850000000002</v>
      </c>
      <c r="P413" s="22">
        <v>5.6514689999999996</v>
      </c>
      <c r="Q413" s="22">
        <v>119.21380000000001</v>
      </c>
      <c r="R413" s="23">
        <v>0</v>
      </c>
      <c r="S413" s="22">
        <v>29.43</v>
      </c>
    </row>
    <row r="414" spans="1:19" x14ac:dyDescent="0.2">
      <c r="A414" s="21">
        <v>20</v>
      </c>
      <c r="B414" s="23">
        <v>101.3</v>
      </c>
      <c r="C414" s="22">
        <v>35.700000000000003</v>
      </c>
      <c r="D414" s="22">
        <v>27.54</v>
      </c>
      <c r="E414" s="22">
        <v>17.64</v>
      </c>
      <c r="F414" s="22">
        <v>83.6</v>
      </c>
      <c r="G414" s="22">
        <v>46.68</v>
      </c>
      <c r="H414" s="22">
        <v>22.6</v>
      </c>
      <c r="I414" s="22">
        <v>1.6199840000000001</v>
      </c>
      <c r="J414" s="22">
        <v>3.8229799999999998</v>
      </c>
      <c r="K414" s="22">
        <v>2.2029960000000002</v>
      </c>
      <c r="L414" s="22">
        <v>16.84</v>
      </c>
      <c r="M414" s="22">
        <v>11.26</v>
      </c>
      <c r="N414" s="22">
        <v>5.4450000000000003</v>
      </c>
      <c r="O414" s="22">
        <v>2.1971059999999998</v>
      </c>
      <c r="P414" s="22">
        <v>5.1337739999999998</v>
      </c>
      <c r="Q414" s="22">
        <v>122.1695</v>
      </c>
      <c r="R414" s="23">
        <v>0</v>
      </c>
      <c r="S414" s="22">
        <v>29.54</v>
      </c>
    </row>
    <row r="415" spans="1:19" x14ac:dyDescent="0.2">
      <c r="A415" s="21">
        <v>21</v>
      </c>
      <c r="B415" s="23">
        <v>101.2</v>
      </c>
      <c r="C415" s="22">
        <v>35.799999999999997</v>
      </c>
      <c r="D415" s="22">
        <v>28.47</v>
      </c>
      <c r="E415" s="22">
        <v>22.07</v>
      </c>
      <c r="F415" s="22">
        <v>75.680000000000007</v>
      </c>
      <c r="G415" s="22">
        <v>45.78</v>
      </c>
      <c r="H415" s="22">
        <v>22</v>
      </c>
      <c r="I415" s="22">
        <v>1.7168330000000001</v>
      </c>
      <c r="J415" s="22">
        <v>3.9869249999999998</v>
      </c>
      <c r="K415" s="22">
        <v>2.270092</v>
      </c>
      <c r="L415" s="22">
        <v>17.36</v>
      </c>
      <c r="M415" s="22">
        <v>12.71</v>
      </c>
      <c r="N415" s="22">
        <v>5.2640000000000002</v>
      </c>
      <c r="O415" s="22">
        <v>2.2840630000000002</v>
      </c>
      <c r="P415" s="22">
        <v>5.0428220000000001</v>
      </c>
      <c r="Q415" s="22">
        <v>121.3186</v>
      </c>
      <c r="R415" s="23">
        <v>0</v>
      </c>
      <c r="S415" s="22">
        <v>29.09</v>
      </c>
    </row>
    <row r="416" spans="1:19" x14ac:dyDescent="0.2">
      <c r="A416" s="21">
        <v>22</v>
      </c>
      <c r="B416" s="23">
        <v>101.1</v>
      </c>
      <c r="C416" s="22">
        <v>35.71</v>
      </c>
      <c r="D416" s="22">
        <v>27.8</v>
      </c>
      <c r="E416" s="22">
        <v>21.59</v>
      </c>
      <c r="F416" s="22">
        <v>85.9</v>
      </c>
      <c r="G416" s="22">
        <v>59.07</v>
      </c>
      <c r="H416" s="22">
        <v>30.46</v>
      </c>
      <c r="I416" s="22">
        <v>2.117505</v>
      </c>
      <c r="J416" s="22">
        <v>3.83873</v>
      </c>
      <c r="K416" s="22">
        <v>1.721225</v>
      </c>
      <c r="L416" s="22">
        <v>29.27</v>
      </c>
      <c r="M416" s="22">
        <v>18.02</v>
      </c>
      <c r="N416" s="22">
        <v>12.73</v>
      </c>
      <c r="O416" s="22">
        <v>2.1863570000000001</v>
      </c>
      <c r="P416" s="22">
        <v>6.793666</v>
      </c>
      <c r="Q416" s="22">
        <v>126.44199999999999</v>
      </c>
      <c r="R416" s="23">
        <v>1.8</v>
      </c>
      <c r="S416" s="22">
        <v>25.37</v>
      </c>
    </row>
    <row r="417" spans="1:19" x14ac:dyDescent="0.2">
      <c r="A417" s="21">
        <v>23</v>
      </c>
      <c r="B417" s="23">
        <v>101.1</v>
      </c>
      <c r="C417" s="22">
        <v>36.799999999999997</v>
      </c>
      <c r="D417" s="22">
        <v>29.1</v>
      </c>
      <c r="E417" s="22">
        <v>22.46</v>
      </c>
      <c r="F417" s="22">
        <v>88.8</v>
      </c>
      <c r="G417" s="22">
        <v>56.65</v>
      </c>
      <c r="H417" s="22">
        <v>27.57</v>
      </c>
      <c r="I417" s="22">
        <v>2.1658930000000001</v>
      </c>
      <c r="J417" s="22">
        <v>4.1411259999999999</v>
      </c>
      <c r="K417" s="22">
        <v>1.975233</v>
      </c>
      <c r="L417" s="22">
        <v>23.37</v>
      </c>
      <c r="M417" s="22">
        <v>18.64</v>
      </c>
      <c r="N417" s="22">
        <v>12.06</v>
      </c>
      <c r="O417" s="22">
        <v>2.6232510000000002</v>
      </c>
      <c r="P417" s="22">
        <v>7.1017089999999996</v>
      </c>
      <c r="Q417" s="22">
        <v>215.7946</v>
      </c>
      <c r="R417" s="23">
        <v>0</v>
      </c>
      <c r="S417" s="22">
        <v>26.48</v>
      </c>
    </row>
    <row r="418" spans="1:19" x14ac:dyDescent="0.2">
      <c r="A418" s="21">
        <v>24</v>
      </c>
      <c r="B418" s="23">
        <v>101.3</v>
      </c>
      <c r="C418" s="22">
        <v>31.92</v>
      </c>
      <c r="D418" s="22">
        <v>26.34</v>
      </c>
      <c r="E418" s="22">
        <v>22.5</v>
      </c>
      <c r="F418" s="22">
        <v>82.9</v>
      </c>
      <c r="G418" s="22">
        <v>60.35</v>
      </c>
      <c r="H418" s="22">
        <v>39.92</v>
      </c>
      <c r="I418" s="22">
        <v>2.0246810000000002</v>
      </c>
      <c r="J418" s="22">
        <v>3.4651040000000002</v>
      </c>
      <c r="K418" s="22">
        <v>1.440423</v>
      </c>
      <c r="L418" s="22">
        <v>21.01</v>
      </c>
      <c r="M418" s="22">
        <v>16.91</v>
      </c>
      <c r="N418" s="22">
        <v>14.25</v>
      </c>
      <c r="O418" s="22">
        <v>4.7334550000000002</v>
      </c>
      <c r="P418" s="22">
        <v>7.7662009999999997</v>
      </c>
      <c r="Q418" s="22">
        <v>102.946</v>
      </c>
      <c r="R418" s="23">
        <v>0</v>
      </c>
      <c r="S418" s="22">
        <v>25.35</v>
      </c>
    </row>
    <row r="419" spans="1:19" x14ac:dyDescent="0.2">
      <c r="A419" s="21">
        <v>25</v>
      </c>
      <c r="B419" s="23">
        <v>101.1</v>
      </c>
      <c r="C419" s="22">
        <v>33.270000000000003</v>
      </c>
      <c r="D419" s="22">
        <v>26.02</v>
      </c>
      <c r="E419" s="22">
        <v>19.02</v>
      </c>
      <c r="F419" s="22">
        <v>76.23</v>
      </c>
      <c r="G419" s="22">
        <v>54.8</v>
      </c>
      <c r="H419" s="22">
        <v>35.619999999999997</v>
      </c>
      <c r="I419" s="22">
        <v>1.791113</v>
      </c>
      <c r="J419" s="22">
        <v>3.4637509999999998</v>
      </c>
      <c r="K419" s="22">
        <v>1.6726369999999999</v>
      </c>
      <c r="L419" s="22">
        <v>17.14</v>
      </c>
      <c r="M419" s="22">
        <v>13.8</v>
      </c>
      <c r="N419" s="22">
        <v>9.9499999999999993</v>
      </c>
      <c r="O419" s="22">
        <v>4.4749049999999997</v>
      </c>
      <c r="P419" s="22">
        <v>8.3908480000000001</v>
      </c>
      <c r="Q419" s="22">
        <v>87.344380000000001</v>
      </c>
      <c r="R419" s="23">
        <v>0</v>
      </c>
      <c r="S419" s="22">
        <v>28.94</v>
      </c>
    </row>
    <row r="420" spans="1:19" x14ac:dyDescent="0.2">
      <c r="A420" s="21">
        <v>26</v>
      </c>
      <c r="B420" s="23">
        <v>100.9</v>
      </c>
      <c r="C420" s="22">
        <v>33.5</v>
      </c>
      <c r="D420" s="22">
        <v>26.36</v>
      </c>
      <c r="E420" s="22">
        <v>21.5</v>
      </c>
      <c r="F420" s="22">
        <v>92.4</v>
      </c>
      <c r="G420" s="22">
        <v>68.930000000000007</v>
      </c>
      <c r="H420" s="22">
        <v>43.11</v>
      </c>
      <c r="I420" s="22">
        <v>2.3352149999999998</v>
      </c>
      <c r="J420" s="22">
        <v>3.4698560000000001</v>
      </c>
      <c r="K420" s="22">
        <v>1.134641</v>
      </c>
      <c r="L420" s="22">
        <v>27.7</v>
      </c>
      <c r="M420" s="22">
        <v>20.54</v>
      </c>
      <c r="N420" s="22">
        <v>15.33</v>
      </c>
      <c r="O420" s="22">
        <v>4.1483860000000004</v>
      </c>
      <c r="P420" s="22">
        <v>8.3655550000000005</v>
      </c>
      <c r="Q420" s="22">
        <v>79.474249999999998</v>
      </c>
      <c r="R420" s="23">
        <v>0.8</v>
      </c>
      <c r="S420" s="22">
        <v>13.21</v>
      </c>
    </row>
    <row r="421" spans="1:19" x14ac:dyDescent="0.2">
      <c r="A421" s="21">
        <v>27</v>
      </c>
      <c r="B421" s="23">
        <v>101.2</v>
      </c>
      <c r="C421" s="22">
        <v>24.81</v>
      </c>
      <c r="D421" s="22">
        <v>22.76</v>
      </c>
      <c r="E421" s="22">
        <v>20.72</v>
      </c>
      <c r="F421" s="22">
        <v>99.4</v>
      </c>
      <c r="G421" s="22">
        <v>95.6</v>
      </c>
      <c r="H421" s="22">
        <v>80.599999999999994</v>
      </c>
      <c r="I421" s="22">
        <v>2.6428919999999998</v>
      </c>
      <c r="J421" s="22">
        <v>2.7722060000000002</v>
      </c>
      <c r="K421" s="22">
        <v>0.1293137</v>
      </c>
      <c r="L421" s="22">
        <v>26.31</v>
      </c>
      <c r="M421" s="22">
        <v>24.02</v>
      </c>
      <c r="N421" s="22">
        <v>20.79</v>
      </c>
      <c r="O421" s="22">
        <v>2.1689210000000001</v>
      </c>
      <c r="P421" s="22">
        <v>7.1906420000000004</v>
      </c>
      <c r="Q421" s="22">
        <v>149.63900000000001</v>
      </c>
      <c r="R421" s="23">
        <v>80</v>
      </c>
      <c r="S421" s="22">
        <v>4.8869999999999996</v>
      </c>
    </row>
    <row r="422" spans="1:19" x14ac:dyDescent="0.2">
      <c r="A422" s="21">
        <v>28</v>
      </c>
      <c r="B422" s="23">
        <v>101.3</v>
      </c>
      <c r="C422" s="22">
        <v>30.92</v>
      </c>
      <c r="D422" s="22">
        <v>25.63</v>
      </c>
      <c r="E422" s="22">
        <v>21.58</v>
      </c>
      <c r="F422" s="22">
        <v>99.4</v>
      </c>
      <c r="G422" s="22">
        <v>79.959999999999994</v>
      </c>
      <c r="H422" s="22">
        <v>47.61</v>
      </c>
      <c r="I422" s="22">
        <v>2.5631729999999999</v>
      </c>
      <c r="J422" s="22">
        <v>3.3345379999999998</v>
      </c>
      <c r="K422" s="22">
        <v>0.7713662</v>
      </c>
      <c r="L422" s="22">
        <v>27.55</v>
      </c>
      <c r="M422" s="22">
        <v>23.17</v>
      </c>
      <c r="N422" s="22">
        <v>17.649999999999999</v>
      </c>
      <c r="O422" s="22">
        <v>1.6563129999999999</v>
      </c>
      <c r="P422" s="22">
        <v>5.5766929999999997</v>
      </c>
      <c r="Q422" s="22">
        <v>136.72300000000001</v>
      </c>
      <c r="R422" s="23">
        <v>1.2</v>
      </c>
      <c r="S422" s="22">
        <v>22.21</v>
      </c>
    </row>
    <row r="423" spans="1:19" x14ac:dyDescent="0.2">
      <c r="A423" s="21">
        <v>29</v>
      </c>
      <c r="B423" s="23">
        <v>101.2</v>
      </c>
      <c r="C423" s="22">
        <v>31.72</v>
      </c>
      <c r="D423" s="22">
        <v>25.46</v>
      </c>
      <c r="E423" s="22">
        <v>20.079999999999998</v>
      </c>
      <c r="F423" s="22">
        <v>94.9</v>
      </c>
      <c r="G423" s="22">
        <v>67.67</v>
      </c>
      <c r="H423" s="22">
        <v>42.07</v>
      </c>
      <c r="I423" s="22">
        <v>2.141832</v>
      </c>
      <c r="J423" s="22">
        <v>3.3190689999999998</v>
      </c>
      <c r="K423" s="22">
        <v>1.177238</v>
      </c>
      <c r="L423" s="22">
        <v>22.69</v>
      </c>
      <c r="M423" s="22">
        <v>18.38</v>
      </c>
      <c r="N423" s="22">
        <v>13.66</v>
      </c>
      <c r="O423" s="22">
        <v>3.3737439999999999</v>
      </c>
      <c r="P423" s="22">
        <v>6.5977620000000003</v>
      </c>
      <c r="Q423" s="22">
        <v>87.405619999999999</v>
      </c>
      <c r="R423" s="23">
        <v>0</v>
      </c>
      <c r="S423" s="22">
        <v>30.52</v>
      </c>
    </row>
    <row r="424" spans="1:19" x14ac:dyDescent="0.2">
      <c r="A424" s="21">
        <v>30</v>
      </c>
      <c r="B424" s="23">
        <v>101.3</v>
      </c>
      <c r="C424" s="22">
        <v>34.85</v>
      </c>
      <c r="D424" s="22">
        <v>27.63</v>
      </c>
      <c r="E424" s="22">
        <v>20.39</v>
      </c>
      <c r="F424" s="22">
        <v>99.5</v>
      </c>
      <c r="G424" s="22">
        <v>67.47</v>
      </c>
      <c r="H424" s="22">
        <v>35.72</v>
      </c>
      <c r="I424" s="22">
        <v>2.3901669999999999</v>
      </c>
      <c r="J424" s="22">
        <v>3.7996639999999999</v>
      </c>
      <c r="K424" s="22">
        <v>1.409497</v>
      </c>
      <c r="L424" s="22">
        <v>26.23</v>
      </c>
      <c r="M424" s="22">
        <v>21.28</v>
      </c>
      <c r="N424" s="22">
        <v>15.2</v>
      </c>
      <c r="O424" s="22">
        <v>1.8708739999999999</v>
      </c>
      <c r="P424" s="22">
        <v>4.6305329999999998</v>
      </c>
      <c r="Q424" s="22">
        <v>126.4877</v>
      </c>
      <c r="R424" s="23">
        <v>0</v>
      </c>
      <c r="S424" s="22">
        <v>27.41</v>
      </c>
    </row>
    <row r="425" spans="1:19" x14ac:dyDescent="0.2"/>
    <row r="426" spans="1:19" x14ac:dyDescent="0.2">
      <c r="A426" s="14" t="s">
        <v>0</v>
      </c>
      <c r="B426" s="15" t="s">
        <v>0</v>
      </c>
      <c r="C426" s="15" t="s">
        <v>0</v>
      </c>
      <c r="D426" s="15" t="s">
        <v>0</v>
      </c>
      <c r="E426" s="15" t="s">
        <v>0</v>
      </c>
      <c r="F426" s="15" t="s">
        <v>0</v>
      </c>
      <c r="G426" s="15" t="s">
        <v>0</v>
      </c>
      <c r="H426" s="15" t="s">
        <v>0</v>
      </c>
      <c r="I426" s="15" t="s">
        <v>0</v>
      </c>
      <c r="J426" s="15" t="s">
        <v>0</v>
      </c>
      <c r="K426" s="15" t="s">
        <v>0</v>
      </c>
      <c r="L426" s="15" t="s">
        <v>0</v>
      </c>
      <c r="M426" s="15" t="s">
        <v>0</v>
      </c>
      <c r="N426" s="15" t="s">
        <v>0</v>
      </c>
      <c r="O426" s="15" t="s">
        <v>0</v>
      </c>
      <c r="P426" s="15" t="s">
        <v>0</v>
      </c>
      <c r="Q426" s="15" t="s">
        <v>0</v>
      </c>
      <c r="R426" s="15" t="s">
        <v>0</v>
      </c>
      <c r="S426" s="16" t="s">
        <v>0</v>
      </c>
    </row>
    <row r="427" spans="1:19" x14ac:dyDescent="0.2">
      <c r="A427" s="20"/>
      <c r="B427" s="18" t="s">
        <v>20</v>
      </c>
      <c r="C427" s="18" t="s">
        <v>15</v>
      </c>
      <c r="D427" s="18" t="s">
        <v>14</v>
      </c>
      <c r="E427" s="18" t="s">
        <v>13</v>
      </c>
      <c r="F427" s="18" t="s">
        <v>4</v>
      </c>
      <c r="G427" s="18" t="s">
        <v>2</v>
      </c>
      <c r="H427" s="18" t="s">
        <v>6</v>
      </c>
      <c r="I427" s="18" t="s">
        <v>16</v>
      </c>
      <c r="J427" s="18" t="s">
        <v>18</v>
      </c>
      <c r="K427" s="18" t="s">
        <v>19</v>
      </c>
      <c r="L427" s="18" t="s">
        <v>26</v>
      </c>
      <c r="M427" s="18" t="s">
        <v>27</v>
      </c>
      <c r="N427" s="18" t="s">
        <v>28</v>
      </c>
      <c r="O427" s="18" t="s">
        <v>3</v>
      </c>
      <c r="P427" s="18" t="s">
        <v>5</v>
      </c>
      <c r="Q427" s="18" t="s">
        <v>82</v>
      </c>
      <c r="R427" s="18" t="s">
        <v>7</v>
      </c>
      <c r="S427" s="19" t="s">
        <v>8</v>
      </c>
    </row>
    <row r="428" spans="1:19" x14ac:dyDescent="0.2">
      <c r="A428" s="14" t="s">
        <v>0</v>
      </c>
      <c r="B428" s="15" t="s">
        <v>0</v>
      </c>
      <c r="C428" s="15" t="s">
        <v>0</v>
      </c>
      <c r="D428" s="15" t="s">
        <v>0</v>
      </c>
      <c r="E428" s="15" t="s">
        <v>0</v>
      </c>
      <c r="F428" s="15" t="s">
        <v>0</v>
      </c>
      <c r="G428" s="15" t="s">
        <v>0</v>
      </c>
      <c r="H428" s="15" t="s">
        <v>0</v>
      </c>
      <c r="I428" s="15" t="s">
        <v>0</v>
      </c>
      <c r="J428" s="15" t="s">
        <v>0</v>
      </c>
      <c r="K428" s="15" t="s">
        <v>0</v>
      </c>
      <c r="L428" s="15" t="s">
        <v>0</v>
      </c>
      <c r="M428" s="15" t="s">
        <v>0</v>
      </c>
      <c r="N428" s="15" t="s">
        <v>0</v>
      </c>
      <c r="O428" s="15" t="s">
        <v>0</v>
      </c>
      <c r="P428" s="15" t="s">
        <v>0</v>
      </c>
      <c r="Q428" s="15" t="s">
        <v>0</v>
      </c>
      <c r="R428" s="15" t="s">
        <v>0</v>
      </c>
      <c r="S428" s="16" t="s">
        <v>0</v>
      </c>
    </row>
    <row r="429" spans="1:19" x14ac:dyDescent="0.2">
      <c r="A429" s="14" t="s">
        <v>30</v>
      </c>
      <c r="B429" s="23">
        <f t="shared" ref="B429:Q429" si="117">AVERAGE(B395:B424)</f>
        <v>101.20666666666666</v>
      </c>
      <c r="C429" s="22">
        <f t="shared" si="117"/>
        <v>33.24133333333333</v>
      </c>
      <c r="D429" s="22">
        <f t="shared" si="117"/>
        <v>26.524000000000001</v>
      </c>
      <c r="E429" s="22">
        <f t="shared" si="117"/>
        <v>20.824333333333339</v>
      </c>
      <c r="F429" s="22">
        <f t="shared" si="117"/>
        <v>89.242333333333349</v>
      </c>
      <c r="G429" s="22">
        <f t="shared" si="117"/>
        <v>63.881333333333338</v>
      </c>
      <c r="H429" s="22">
        <f t="shared" si="117"/>
        <v>38.337999999999994</v>
      </c>
      <c r="I429" s="22">
        <f t="shared" si="117"/>
        <v>2.1263383</v>
      </c>
      <c r="J429" s="22">
        <f t="shared" si="117"/>
        <v>3.5594606666666664</v>
      </c>
      <c r="K429" s="22">
        <f t="shared" si="117"/>
        <v>1.4331223933333337</v>
      </c>
      <c r="L429" s="22">
        <f t="shared" si="117"/>
        <v>22.712999999999997</v>
      </c>
      <c r="M429" s="22">
        <f t="shared" si="117"/>
        <v>17.910666666666664</v>
      </c>
      <c r="N429" s="22">
        <f t="shared" si="117"/>
        <v>12.923133333333334</v>
      </c>
      <c r="O429" s="22">
        <f t="shared" si="117"/>
        <v>2.7647651666666664</v>
      </c>
      <c r="P429" s="22">
        <f t="shared" si="117"/>
        <v>6.0892806000000004</v>
      </c>
      <c r="Q429" s="22">
        <f t="shared" si="117"/>
        <v>128.78392500000004</v>
      </c>
      <c r="R429" s="23">
        <f>SUM(R395:R424)</f>
        <v>97.600000000000009</v>
      </c>
      <c r="S429" s="22">
        <f>AVERAGE(S395:S424)</f>
        <v>22.765566666666668</v>
      </c>
    </row>
    <row r="430" spans="1:19" x14ac:dyDescent="0.2">
      <c r="A430" s="14" t="s">
        <v>31</v>
      </c>
      <c r="B430" s="24"/>
      <c r="C430" s="22">
        <f>MAX(C395:C424)</f>
        <v>36.799999999999997</v>
      </c>
      <c r="D430" s="22"/>
      <c r="E430" s="22">
        <f>MIN(E395:E424)</f>
        <v>16.62</v>
      </c>
      <c r="F430" s="22">
        <f>MAX(F395:F424)</f>
        <v>99.5</v>
      </c>
      <c r="G430" s="22"/>
      <c r="H430" s="22">
        <f>MIN(H395:H424)</f>
        <v>22</v>
      </c>
      <c r="I430" s="22"/>
      <c r="J430" s="22"/>
      <c r="K430" s="22"/>
      <c r="L430" s="22">
        <f>MAX(L395:L424)</f>
        <v>29.27</v>
      </c>
      <c r="M430" s="22"/>
      <c r="N430" s="22">
        <f>MIN(N395:N424)</f>
        <v>2.8879999999999999</v>
      </c>
      <c r="O430" s="22"/>
      <c r="P430" s="22">
        <f>MAX(P395:P424)</f>
        <v>8.7261930000000003</v>
      </c>
      <c r="Q430" s="22"/>
      <c r="R430" s="23">
        <f>MAX(R395:R424)</f>
        <v>80</v>
      </c>
      <c r="S430" s="24"/>
    </row>
    <row r="431" spans="1:19" x14ac:dyDescent="0.2">
      <c r="A431" s="14" t="s">
        <v>0</v>
      </c>
      <c r="B431" s="15" t="s">
        <v>0</v>
      </c>
      <c r="C431" s="15" t="s">
        <v>0</v>
      </c>
      <c r="D431" s="15" t="s">
        <v>0</v>
      </c>
      <c r="E431" s="15" t="s">
        <v>0</v>
      </c>
      <c r="F431" s="28" t="s">
        <v>0</v>
      </c>
      <c r="G431" s="15" t="s">
        <v>0</v>
      </c>
      <c r="H431" s="28" t="s">
        <v>0</v>
      </c>
      <c r="I431" s="15" t="s">
        <v>0</v>
      </c>
      <c r="J431" s="28" t="s">
        <v>0</v>
      </c>
      <c r="K431" s="15" t="s">
        <v>0</v>
      </c>
      <c r="L431" s="28" t="s">
        <v>0</v>
      </c>
      <c r="M431" s="15" t="s">
        <v>0</v>
      </c>
      <c r="N431" s="28" t="s">
        <v>0</v>
      </c>
      <c r="O431" s="15" t="s">
        <v>0</v>
      </c>
      <c r="P431" s="16" t="s">
        <v>0</v>
      </c>
      <c r="Q431" s="16"/>
      <c r="R431" s="16" t="s">
        <v>0</v>
      </c>
    </row>
    <row r="432" spans="1:19" x14ac:dyDescent="0.2">
      <c r="A432" s="14" t="s">
        <v>32</v>
      </c>
      <c r="B432" s="25">
        <f t="shared" ref="B432:S432" si="118">AVERAGE(B395:B399)</f>
        <v>101.12</v>
      </c>
      <c r="C432" s="27">
        <f t="shared" si="118"/>
        <v>35.762</v>
      </c>
      <c r="D432" s="27">
        <f t="shared" si="118"/>
        <v>28.268000000000001</v>
      </c>
      <c r="E432" s="27">
        <f t="shared" si="118"/>
        <v>22.142000000000003</v>
      </c>
      <c r="F432" s="27">
        <f t="shared" si="118"/>
        <v>86.335999999999999</v>
      </c>
      <c r="G432" s="27">
        <f t="shared" si="118"/>
        <v>59.882000000000005</v>
      </c>
      <c r="H432" s="27">
        <f t="shared" si="118"/>
        <v>33.328000000000003</v>
      </c>
      <c r="I432" s="27">
        <f t="shared" si="118"/>
        <v>2.2084578000000001</v>
      </c>
      <c r="J432" s="27">
        <f t="shared" si="118"/>
        <v>3.9591230000000004</v>
      </c>
      <c r="K432" s="27">
        <f t="shared" si="118"/>
        <v>1.7506656</v>
      </c>
      <c r="L432" s="27">
        <f t="shared" si="118"/>
        <v>24.276</v>
      </c>
      <c r="M432" s="27">
        <f t="shared" si="118"/>
        <v>19.154</v>
      </c>
      <c r="N432" s="27">
        <f t="shared" si="118"/>
        <v>14.785999999999998</v>
      </c>
      <c r="O432" s="27">
        <f t="shared" si="118"/>
        <v>2.9099820000000003</v>
      </c>
      <c r="P432" s="27">
        <f t="shared" si="118"/>
        <v>6.736926200000001</v>
      </c>
      <c r="Q432" s="27">
        <f t="shared" ref="Q432" si="119">AVERAGE(Q395:Q399)</f>
        <v>136.925736</v>
      </c>
      <c r="R432" s="25">
        <f t="shared" si="118"/>
        <v>0.6</v>
      </c>
      <c r="S432" s="27">
        <f t="shared" si="118"/>
        <v>19.559999999999999</v>
      </c>
    </row>
    <row r="433" spans="1:19" x14ac:dyDescent="0.2">
      <c r="A433" s="20">
        <v>2</v>
      </c>
      <c r="B433" s="25">
        <f t="shared" ref="B433:S433" si="120">AVERAGE(B400:B404)</f>
        <v>101.28</v>
      </c>
      <c r="C433" s="27">
        <f t="shared" si="120"/>
        <v>31.262</v>
      </c>
      <c r="D433" s="27">
        <f t="shared" si="120"/>
        <v>25.303999999999995</v>
      </c>
      <c r="E433" s="27">
        <f t="shared" si="120"/>
        <v>21.145999999999997</v>
      </c>
      <c r="F433" s="27">
        <f t="shared" si="120"/>
        <v>94.7</v>
      </c>
      <c r="G433" s="27">
        <f t="shared" si="120"/>
        <v>75.408000000000001</v>
      </c>
      <c r="H433" s="27">
        <f t="shared" si="120"/>
        <v>48.992000000000004</v>
      </c>
      <c r="I433" s="27">
        <f t="shared" si="120"/>
        <v>2.3829212000000002</v>
      </c>
      <c r="J433" s="27">
        <f t="shared" si="120"/>
        <v>3.2733691999999999</v>
      </c>
      <c r="K433" s="27">
        <f t="shared" si="120"/>
        <v>0.89044779999999979</v>
      </c>
      <c r="L433" s="27">
        <f t="shared" si="120"/>
        <v>24.244</v>
      </c>
      <c r="M433" s="27">
        <f t="shared" si="120"/>
        <v>21.186</v>
      </c>
      <c r="N433" s="27">
        <f t="shared" si="120"/>
        <v>16.96</v>
      </c>
      <c r="O433" s="27">
        <f t="shared" si="120"/>
        <v>2.4628744</v>
      </c>
      <c r="P433" s="27">
        <f t="shared" si="120"/>
        <v>5.1064957999999994</v>
      </c>
      <c r="Q433" s="27">
        <f t="shared" ref="Q433" si="121">AVERAGE(Q400:Q404)</f>
        <v>106.08742199999999</v>
      </c>
      <c r="R433" s="25">
        <f t="shared" si="120"/>
        <v>1.72</v>
      </c>
      <c r="S433" s="27">
        <f t="shared" si="120"/>
        <v>16.648</v>
      </c>
    </row>
    <row r="434" spans="1:19" x14ac:dyDescent="0.2">
      <c r="A434" s="20">
        <v>3</v>
      </c>
      <c r="B434" s="25">
        <f t="shared" ref="B434:S434" si="122">AVERAGE(B405:B408)</f>
        <v>101.25</v>
      </c>
      <c r="C434" s="27">
        <f t="shared" si="122"/>
        <v>32.354999999999997</v>
      </c>
      <c r="D434" s="27">
        <f t="shared" si="122"/>
        <v>26.002499999999998</v>
      </c>
      <c r="E434" s="27">
        <f t="shared" si="122"/>
        <v>20.9925</v>
      </c>
      <c r="F434" s="27">
        <f t="shared" si="122"/>
        <v>93.825000000000003</v>
      </c>
      <c r="G434" s="27">
        <f t="shared" si="122"/>
        <v>69.599999999999994</v>
      </c>
      <c r="H434" s="27">
        <f t="shared" si="122"/>
        <v>44.862499999999997</v>
      </c>
      <c r="I434" s="27">
        <f t="shared" si="122"/>
        <v>2.2687335000000002</v>
      </c>
      <c r="J434" s="27">
        <f t="shared" si="122"/>
        <v>3.4291417499999999</v>
      </c>
      <c r="K434" s="27">
        <f t="shared" si="122"/>
        <v>1.160407975</v>
      </c>
      <c r="L434" s="27">
        <f t="shared" si="122"/>
        <v>24.645</v>
      </c>
      <c r="M434" s="27">
        <f t="shared" si="122"/>
        <v>19.762499999999999</v>
      </c>
      <c r="N434" s="27">
        <f t="shared" si="122"/>
        <v>15.74</v>
      </c>
      <c r="O434" s="27">
        <f t="shared" si="122"/>
        <v>3.4534272499999998</v>
      </c>
      <c r="P434" s="27">
        <f t="shared" si="122"/>
        <v>6.2398449999999999</v>
      </c>
      <c r="Q434" s="27">
        <f t="shared" ref="Q434" si="123">AVERAGE(Q405:Q408)</f>
        <v>147.39282500000002</v>
      </c>
      <c r="R434" s="25">
        <f t="shared" si="122"/>
        <v>0.55000000000000004</v>
      </c>
      <c r="S434" s="27">
        <f t="shared" si="122"/>
        <v>23.072499999999998</v>
      </c>
    </row>
    <row r="435" spans="1:19" x14ac:dyDescent="0.2">
      <c r="A435" s="20">
        <v>4</v>
      </c>
      <c r="B435" s="25">
        <f t="shared" ref="B435:S435" si="124">AVERAGE(B410:B414)</f>
        <v>101.28</v>
      </c>
      <c r="C435" s="27">
        <f t="shared" si="124"/>
        <v>34.280000000000008</v>
      </c>
      <c r="D435" s="27">
        <f t="shared" si="124"/>
        <v>26.6</v>
      </c>
      <c r="E435" s="27">
        <f t="shared" si="124"/>
        <v>18.559999999999999</v>
      </c>
      <c r="F435" s="27">
        <f t="shared" si="124"/>
        <v>80.456000000000017</v>
      </c>
      <c r="G435" s="27">
        <f t="shared" si="124"/>
        <v>48.39</v>
      </c>
      <c r="H435" s="27">
        <f t="shared" si="124"/>
        <v>25.422000000000004</v>
      </c>
      <c r="I435" s="27">
        <f t="shared" si="124"/>
        <v>1.5904604000000002</v>
      </c>
      <c r="J435" s="27">
        <f t="shared" si="124"/>
        <v>3.6035310000000003</v>
      </c>
      <c r="K435" s="27">
        <f t="shared" si="124"/>
        <v>2.0130705999999998</v>
      </c>
      <c r="L435" s="27">
        <f t="shared" si="124"/>
        <v>15.681999999999999</v>
      </c>
      <c r="M435" s="27">
        <f t="shared" si="124"/>
        <v>10.794</v>
      </c>
      <c r="N435" s="27">
        <f t="shared" si="124"/>
        <v>4.9742000000000006</v>
      </c>
      <c r="O435" s="27">
        <f t="shared" si="124"/>
        <v>2.0239586000000003</v>
      </c>
      <c r="P435" s="27">
        <f t="shared" si="124"/>
        <v>5.2444517999999993</v>
      </c>
      <c r="Q435" s="27">
        <f t="shared" ref="Q435" si="125">AVERAGE(Q410:Q414)</f>
        <v>121.43392200000001</v>
      </c>
      <c r="R435" s="25">
        <f t="shared" si="124"/>
        <v>0</v>
      </c>
      <c r="S435" s="27">
        <f t="shared" si="124"/>
        <v>29.488</v>
      </c>
    </row>
    <row r="436" spans="1:19" x14ac:dyDescent="0.2">
      <c r="A436" s="20">
        <v>5</v>
      </c>
      <c r="B436" s="25">
        <f t="shared" ref="B436:S436" si="126">AVERAGE(B415:B419)</f>
        <v>101.16</v>
      </c>
      <c r="C436" s="27">
        <f t="shared" si="126"/>
        <v>34.700000000000003</v>
      </c>
      <c r="D436" s="27">
        <f t="shared" si="126"/>
        <v>27.546000000000003</v>
      </c>
      <c r="E436" s="27">
        <f t="shared" si="126"/>
        <v>21.527999999999999</v>
      </c>
      <c r="F436" s="27">
        <f t="shared" si="126"/>
        <v>81.902000000000001</v>
      </c>
      <c r="G436" s="27">
        <f t="shared" si="126"/>
        <v>55.33</v>
      </c>
      <c r="H436" s="27">
        <f t="shared" si="126"/>
        <v>31.113999999999997</v>
      </c>
      <c r="I436" s="27">
        <f t="shared" si="126"/>
        <v>1.9632049999999999</v>
      </c>
      <c r="J436" s="27">
        <f t="shared" si="126"/>
        <v>3.7791272</v>
      </c>
      <c r="K436" s="27">
        <f t="shared" si="126"/>
        <v>1.8159219999999998</v>
      </c>
      <c r="L436" s="27">
        <f t="shared" si="126"/>
        <v>21.630000000000003</v>
      </c>
      <c r="M436" s="27">
        <f t="shared" si="126"/>
        <v>16.015999999999998</v>
      </c>
      <c r="N436" s="27">
        <f t="shared" si="126"/>
        <v>10.850800000000001</v>
      </c>
      <c r="O436" s="27">
        <f t="shared" si="126"/>
        <v>3.2604061999999998</v>
      </c>
      <c r="P436" s="27">
        <f t="shared" si="126"/>
        <v>7.0190491999999995</v>
      </c>
      <c r="Q436" s="27">
        <f t="shared" ref="Q436" si="127">AVERAGE(Q415:Q419)</f>
        <v>130.769116</v>
      </c>
      <c r="R436" s="25">
        <f t="shared" si="126"/>
        <v>0.36</v>
      </c>
      <c r="S436" s="27">
        <f t="shared" si="126"/>
        <v>27.045999999999999</v>
      </c>
    </row>
    <row r="437" spans="1:19" x14ac:dyDescent="0.2">
      <c r="A437" s="20">
        <v>6</v>
      </c>
      <c r="B437" s="25">
        <f t="shared" ref="B437:S437" si="128">AVERAGE(B420:B424)</f>
        <v>101.18</v>
      </c>
      <c r="C437" s="27">
        <f t="shared" si="128"/>
        <v>31.160000000000004</v>
      </c>
      <c r="D437" s="27">
        <f t="shared" si="128"/>
        <v>25.568000000000001</v>
      </c>
      <c r="E437" s="27">
        <f t="shared" si="128"/>
        <v>20.853999999999999</v>
      </c>
      <c r="F437" s="27">
        <f t="shared" si="128"/>
        <v>97.12</v>
      </c>
      <c r="G437" s="27">
        <f t="shared" si="128"/>
        <v>75.926000000000002</v>
      </c>
      <c r="H437" s="27">
        <f t="shared" si="128"/>
        <v>49.821999999999996</v>
      </c>
      <c r="I437" s="27">
        <f t="shared" si="128"/>
        <v>2.4146557999999998</v>
      </c>
      <c r="J437" s="27">
        <f t="shared" si="128"/>
        <v>3.3390666000000002</v>
      </c>
      <c r="K437" s="27">
        <f t="shared" si="128"/>
        <v>0.92441117999999989</v>
      </c>
      <c r="L437" s="27">
        <f t="shared" si="128"/>
        <v>26.095999999999997</v>
      </c>
      <c r="M437" s="27">
        <f t="shared" si="128"/>
        <v>21.478000000000002</v>
      </c>
      <c r="N437" s="27">
        <f t="shared" si="128"/>
        <v>16.526</v>
      </c>
      <c r="O437" s="27">
        <f t="shared" si="128"/>
        <v>2.6436476000000004</v>
      </c>
      <c r="P437" s="27">
        <f t="shared" si="128"/>
        <v>6.4722369999999998</v>
      </c>
      <c r="Q437" s="27">
        <f t="shared" ref="Q437" si="129">AVERAGE(Q420:Q424)</f>
        <v>115.94591399999999</v>
      </c>
      <c r="R437" s="25">
        <f t="shared" si="128"/>
        <v>16.399999999999999</v>
      </c>
      <c r="S437" s="27">
        <f t="shared" si="128"/>
        <v>19.647399999999998</v>
      </c>
    </row>
    <row r="438" spans="1:19" x14ac:dyDescent="0.2">
      <c r="A438" s="14" t="s">
        <v>0</v>
      </c>
      <c r="B438" s="25" t="s">
        <v>0</v>
      </c>
      <c r="C438" s="27" t="s">
        <v>0</v>
      </c>
      <c r="D438" s="27" t="s">
        <v>0</v>
      </c>
      <c r="E438" s="27" t="s">
        <v>0</v>
      </c>
      <c r="F438" s="27" t="s">
        <v>0</v>
      </c>
      <c r="G438" s="27" t="s">
        <v>0</v>
      </c>
      <c r="H438" s="27" t="s">
        <v>0</v>
      </c>
      <c r="I438" s="27" t="s">
        <v>0</v>
      </c>
      <c r="J438" s="27" t="s">
        <v>0</v>
      </c>
      <c r="K438" s="27" t="s">
        <v>0</v>
      </c>
      <c r="L438" s="27" t="s">
        <v>0</v>
      </c>
      <c r="M438" s="27" t="s">
        <v>0</v>
      </c>
      <c r="N438" s="27" t="s">
        <v>0</v>
      </c>
      <c r="O438" s="27" t="s">
        <v>0</v>
      </c>
      <c r="P438" s="27" t="s">
        <v>0</v>
      </c>
      <c r="Q438" s="27" t="s">
        <v>0</v>
      </c>
      <c r="R438" s="25" t="s">
        <v>0</v>
      </c>
      <c r="S438" s="22"/>
    </row>
    <row r="439" spans="1:19" x14ac:dyDescent="0.2">
      <c r="A439" s="14" t="s">
        <v>33</v>
      </c>
      <c r="B439" s="25">
        <f t="shared" ref="B439:S439" si="130">AVERAGE(B395:B404)</f>
        <v>101.20000000000002</v>
      </c>
      <c r="C439" s="27">
        <f t="shared" si="130"/>
        <v>33.512</v>
      </c>
      <c r="D439" s="27">
        <f t="shared" si="130"/>
        <v>26.786000000000001</v>
      </c>
      <c r="E439" s="27">
        <f t="shared" si="130"/>
        <v>21.643999999999998</v>
      </c>
      <c r="F439" s="27">
        <f t="shared" si="130"/>
        <v>90.518000000000001</v>
      </c>
      <c r="G439" s="27">
        <f t="shared" si="130"/>
        <v>67.64500000000001</v>
      </c>
      <c r="H439" s="27">
        <f t="shared" si="130"/>
        <v>41.160000000000004</v>
      </c>
      <c r="I439" s="27">
        <f t="shared" si="130"/>
        <v>2.2956895000000004</v>
      </c>
      <c r="J439" s="27">
        <f t="shared" si="130"/>
        <v>3.6162461000000001</v>
      </c>
      <c r="K439" s="27">
        <f t="shared" si="130"/>
        <v>1.3205566999999998</v>
      </c>
      <c r="L439" s="27">
        <f t="shared" si="130"/>
        <v>24.259999999999998</v>
      </c>
      <c r="M439" s="27">
        <f t="shared" si="130"/>
        <v>20.169999999999998</v>
      </c>
      <c r="N439" s="27">
        <f t="shared" si="130"/>
        <v>15.873000000000001</v>
      </c>
      <c r="O439" s="27">
        <f t="shared" si="130"/>
        <v>2.6864281999999999</v>
      </c>
      <c r="P439" s="27">
        <f t="shared" si="130"/>
        <v>5.9217110000000002</v>
      </c>
      <c r="Q439" s="27">
        <f t="shared" ref="Q439" si="131">AVERAGE(Q395:Q404)</f>
        <v>121.50657900000002</v>
      </c>
      <c r="R439" s="25">
        <f t="shared" si="130"/>
        <v>1.1599999999999999</v>
      </c>
      <c r="S439" s="27">
        <f t="shared" si="130"/>
        <v>18.103999999999996</v>
      </c>
    </row>
    <row r="440" spans="1:19" x14ac:dyDescent="0.2">
      <c r="A440" s="20">
        <v>2</v>
      </c>
      <c r="B440" s="25">
        <f t="shared" ref="B440:S440" si="132">AVERAGE(B405:B413)</f>
        <v>101.24444444444445</v>
      </c>
      <c r="C440" s="27">
        <f t="shared" si="132"/>
        <v>33.013333333333328</v>
      </c>
      <c r="D440" s="27">
        <f t="shared" si="132"/>
        <v>26.083333333333329</v>
      </c>
      <c r="E440" s="27">
        <f t="shared" si="132"/>
        <v>19.86</v>
      </c>
      <c r="F440" s="27">
        <f t="shared" si="132"/>
        <v>88.15333333333335</v>
      </c>
      <c r="G440" s="27">
        <f t="shared" si="132"/>
        <v>59.669999999999995</v>
      </c>
      <c r="H440" s="27">
        <f t="shared" si="132"/>
        <v>34.584444444444443</v>
      </c>
      <c r="I440" s="27">
        <f t="shared" si="132"/>
        <v>1.9248851111111114</v>
      </c>
      <c r="J440" s="27">
        <f t="shared" si="132"/>
        <v>3.4674899999999997</v>
      </c>
      <c r="K440" s="27">
        <f t="shared" si="132"/>
        <v>1.5426047666666665</v>
      </c>
      <c r="L440" s="27">
        <f t="shared" si="132"/>
        <v>20.36888888888889</v>
      </c>
      <c r="M440" s="27">
        <f t="shared" si="132"/>
        <v>15.209999999999999</v>
      </c>
      <c r="N440" s="27">
        <f t="shared" si="132"/>
        <v>9.6261111111111113</v>
      </c>
      <c r="O440" s="27">
        <f t="shared" si="132"/>
        <v>2.7068108888888887</v>
      </c>
      <c r="P440" s="27">
        <f t="shared" si="132"/>
        <v>5.6523447777777776</v>
      </c>
      <c r="Q440" s="27">
        <f t="shared" ref="Q440" si="133">AVERAGE(Q405:Q413)</f>
        <v>143.63414555555556</v>
      </c>
      <c r="R440" s="25">
        <f t="shared" si="132"/>
        <v>0.24444444444444446</v>
      </c>
      <c r="S440" s="27">
        <f t="shared" si="132"/>
        <v>26.546666666666667</v>
      </c>
    </row>
    <row r="441" spans="1:19" x14ac:dyDescent="0.2">
      <c r="A441" s="20">
        <v>3</v>
      </c>
      <c r="B441" s="25">
        <f t="shared" ref="B441:S441" si="134">AVERAGE(B415:B424)</f>
        <v>101.16999999999999</v>
      </c>
      <c r="C441" s="27">
        <f t="shared" si="134"/>
        <v>32.930000000000007</v>
      </c>
      <c r="D441" s="27">
        <f t="shared" si="134"/>
        <v>26.557000000000006</v>
      </c>
      <c r="E441" s="27">
        <f t="shared" si="134"/>
        <v>21.190999999999995</v>
      </c>
      <c r="F441" s="27">
        <f t="shared" si="134"/>
        <v>89.510999999999996</v>
      </c>
      <c r="G441" s="27">
        <f t="shared" si="134"/>
        <v>65.628</v>
      </c>
      <c r="H441" s="27">
        <f t="shared" si="134"/>
        <v>40.467999999999996</v>
      </c>
      <c r="I441" s="27">
        <f t="shared" si="134"/>
        <v>2.1889304000000003</v>
      </c>
      <c r="J441" s="27">
        <f t="shared" si="134"/>
        <v>3.5590969000000001</v>
      </c>
      <c r="K441" s="27">
        <f t="shared" si="134"/>
        <v>1.37016659</v>
      </c>
      <c r="L441" s="27">
        <f t="shared" si="134"/>
        <v>23.863</v>
      </c>
      <c r="M441" s="27">
        <f t="shared" si="134"/>
        <v>18.747</v>
      </c>
      <c r="N441" s="27">
        <f t="shared" si="134"/>
        <v>13.688399999999998</v>
      </c>
      <c r="O441" s="27">
        <f t="shared" si="134"/>
        <v>2.9520269000000003</v>
      </c>
      <c r="P441" s="27">
        <f t="shared" si="134"/>
        <v>6.7456431000000006</v>
      </c>
      <c r="Q441" s="27">
        <f t="shared" ref="Q441" si="135">AVERAGE(Q415:Q424)</f>
        <v>123.35751499999999</v>
      </c>
      <c r="R441" s="25">
        <f t="shared" si="134"/>
        <v>8.379999999999999</v>
      </c>
      <c r="S441" s="27">
        <f t="shared" si="134"/>
        <v>23.346700000000002</v>
      </c>
    </row>
    <row r="442" spans="1:19" x14ac:dyDescent="0.2">
      <c r="A442" s="14" t="s">
        <v>0</v>
      </c>
      <c r="B442" s="15" t="s">
        <v>0</v>
      </c>
      <c r="C442" s="15" t="s">
        <v>0</v>
      </c>
      <c r="D442" s="15" t="s">
        <v>0</v>
      </c>
      <c r="E442" s="15" t="s">
        <v>0</v>
      </c>
      <c r="F442" s="28" t="s">
        <v>0</v>
      </c>
      <c r="G442" s="15" t="s">
        <v>0</v>
      </c>
      <c r="H442" s="28" t="s">
        <v>0</v>
      </c>
      <c r="I442" s="15" t="s">
        <v>0</v>
      </c>
      <c r="J442" s="28" t="s">
        <v>0</v>
      </c>
      <c r="K442" s="15" t="s">
        <v>0</v>
      </c>
      <c r="L442" s="28" t="s">
        <v>0</v>
      </c>
      <c r="M442" s="15" t="s">
        <v>0</v>
      </c>
      <c r="N442" s="28" t="s">
        <v>0</v>
      </c>
      <c r="O442" s="15" t="s">
        <v>0</v>
      </c>
      <c r="P442" s="16" t="s">
        <v>0</v>
      </c>
      <c r="Q442" s="16" t="s">
        <v>0</v>
      </c>
      <c r="R442" s="16" t="s">
        <v>0</v>
      </c>
    </row>
    <row r="443" spans="1:19" x14ac:dyDescent="0.2"/>
    <row r="444" spans="1:19" ht="35.25" x14ac:dyDescent="0.6">
      <c r="A444" s="51" t="s">
        <v>95</v>
      </c>
      <c r="B444" s="51"/>
      <c r="C444" s="51"/>
      <c r="D444" s="51"/>
      <c r="E444" s="51"/>
      <c r="F444" s="51"/>
      <c r="G444" s="51"/>
      <c r="H444" s="51"/>
      <c r="I444" s="51"/>
      <c r="J444" s="51"/>
      <c r="K444" s="51"/>
      <c r="L444" s="51"/>
      <c r="M444" s="51"/>
      <c r="N444" s="51"/>
      <c r="O444" s="51"/>
      <c r="P444" s="51"/>
      <c r="Q444" s="51"/>
      <c r="R444" s="51"/>
      <c r="S444" s="51"/>
    </row>
    <row r="445" spans="1:19" x14ac:dyDescent="0.2">
      <c r="A445" s="14" t="s">
        <v>0</v>
      </c>
      <c r="B445" s="15" t="s">
        <v>0</v>
      </c>
      <c r="C445" s="15" t="s">
        <v>0</v>
      </c>
      <c r="D445" s="15" t="s">
        <v>0</v>
      </c>
      <c r="E445" s="15" t="s">
        <v>0</v>
      </c>
      <c r="F445" s="15" t="s">
        <v>0</v>
      </c>
      <c r="G445" s="15" t="s">
        <v>0</v>
      </c>
      <c r="H445" s="15" t="s">
        <v>0</v>
      </c>
      <c r="I445" s="15" t="s">
        <v>0</v>
      </c>
      <c r="J445" s="15" t="s">
        <v>0</v>
      </c>
      <c r="K445" s="15" t="s">
        <v>0</v>
      </c>
      <c r="L445" s="15" t="s">
        <v>0</v>
      </c>
      <c r="M445" s="15" t="s">
        <v>0</v>
      </c>
      <c r="N445" s="15" t="s">
        <v>0</v>
      </c>
      <c r="O445" s="15" t="s">
        <v>0</v>
      </c>
      <c r="P445" s="15" t="s">
        <v>0</v>
      </c>
      <c r="Q445" s="15" t="s">
        <v>0</v>
      </c>
      <c r="R445" s="15" t="s">
        <v>0</v>
      </c>
      <c r="S445" s="16" t="s">
        <v>0</v>
      </c>
    </row>
    <row r="446" spans="1:19" x14ac:dyDescent="0.2">
      <c r="A446" s="17" t="s">
        <v>1</v>
      </c>
      <c r="B446" s="18" t="s">
        <v>20</v>
      </c>
      <c r="C446" s="18" t="s">
        <v>15</v>
      </c>
      <c r="D446" s="18" t="s">
        <v>14</v>
      </c>
      <c r="E446" s="18" t="s">
        <v>13</v>
      </c>
      <c r="F446" s="18" t="s">
        <v>4</v>
      </c>
      <c r="G446" s="18" t="s">
        <v>2</v>
      </c>
      <c r="H446" s="18" t="s">
        <v>6</v>
      </c>
      <c r="I446" s="18" t="s">
        <v>16</v>
      </c>
      <c r="J446" s="18" t="s">
        <v>18</v>
      </c>
      <c r="K446" s="18" t="s">
        <v>19</v>
      </c>
      <c r="L446" s="18" t="s">
        <v>26</v>
      </c>
      <c r="M446" s="18" t="s">
        <v>27</v>
      </c>
      <c r="N446" s="18" t="s">
        <v>28</v>
      </c>
      <c r="O446" s="18" t="s">
        <v>3</v>
      </c>
      <c r="P446" s="18" t="s">
        <v>5</v>
      </c>
      <c r="Q446" s="18" t="s">
        <v>82</v>
      </c>
      <c r="R446" s="18" t="s">
        <v>7</v>
      </c>
      <c r="S446" s="19" t="s">
        <v>8</v>
      </c>
    </row>
    <row r="447" spans="1:19" x14ac:dyDescent="0.2">
      <c r="A447" s="20"/>
      <c r="B447" s="18" t="s">
        <v>17</v>
      </c>
      <c r="C447" s="18" t="s">
        <v>97</v>
      </c>
      <c r="D447" s="18" t="s">
        <v>97</v>
      </c>
      <c r="E447" s="18" t="s">
        <v>97</v>
      </c>
      <c r="F447" s="18" t="s">
        <v>9</v>
      </c>
      <c r="G447" s="18" t="s">
        <v>9</v>
      </c>
      <c r="H447" s="18" t="s">
        <v>9</v>
      </c>
      <c r="I447" s="18" t="s">
        <v>17</v>
      </c>
      <c r="J447" s="18" t="s">
        <v>17</v>
      </c>
      <c r="K447" s="18" t="s">
        <v>17</v>
      </c>
      <c r="L447" s="18" t="s">
        <v>97</v>
      </c>
      <c r="M447" s="18" t="s">
        <v>97</v>
      </c>
      <c r="N447" s="18" t="s">
        <v>97</v>
      </c>
      <c r="O447" s="18" t="s">
        <v>83</v>
      </c>
      <c r="P447" s="18" t="s">
        <v>10</v>
      </c>
      <c r="Q447" s="18" t="s">
        <v>98</v>
      </c>
      <c r="R447" s="18" t="s">
        <v>11</v>
      </c>
      <c r="S447" s="19" t="s">
        <v>12</v>
      </c>
    </row>
    <row r="448" spans="1:19" x14ac:dyDescent="0.2">
      <c r="A448" s="14" t="s">
        <v>0</v>
      </c>
      <c r="B448" s="15" t="s">
        <v>0</v>
      </c>
      <c r="C448" s="15" t="s">
        <v>0</v>
      </c>
      <c r="D448" s="15" t="s">
        <v>0</v>
      </c>
      <c r="E448" s="15" t="s">
        <v>0</v>
      </c>
      <c r="F448" s="15" t="s">
        <v>0</v>
      </c>
      <c r="G448" s="15" t="s">
        <v>0</v>
      </c>
      <c r="H448" s="15" t="s">
        <v>0</v>
      </c>
      <c r="I448" s="15" t="s">
        <v>0</v>
      </c>
      <c r="J448" s="15" t="s">
        <v>0</v>
      </c>
      <c r="K448" s="15" t="s">
        <v>0</v>
      </c>
      <c r="L448" s="15" t="s">
        <v>0</v>
      </c>
      <c r="M448" s="15" t="s">
        <v>0</v>
      </c>
      <c r="N448" s="15" t="s">
        <v>0</v>
      </c>
      <c r="O448" s="15" t="s">
        <v>0</v>
      </c>
      <c r="P448" s="15" t="s">
        <v>0</v>
      </c>
      <c r="Q448" s="15" t="s">
        <v>0</v>
      </c>
      <c r="R448" s="15" t="s">
        <v>0</v>
      </c>
      <c r="S448" s="16" t="s">
        <v>0</v>
      </c>
    </row>
    <row r="449" spans="1:19" x14ac:dyDescent="0.2">
      <c r="A449" s="21">
        <v>1</v>
      </c>
      <c r="B449" s="23">
        <v>101.3</v>
      </c>
      <c r="C449" s="22">
        <v>33.64</v>
      </c>
      <c r="D449" s="22">
        <v>27.01</v>
      </c>
      <c r="E449" s="22">
        <v>21.56</v>
      </c>
      <c r="F449" s="22">
        <v>99.4</v>
      </c>
      <c r="G449" s="22">
        <v>70.19</v>
      </c>
      <c r="H449" s="22">
        <v>43.63</v>
      </c>
      <c r="I449" s="22">
        <v>2.4368439999999998</v>
      </c>
      <c r="J449" s="22">
        <v>3.6283910000000001</v>
      </c>
      <c r="K449" s="22">
        <v>1.1915469999999999</v>
      </c>
      <c r="L449" s="22">
        <v>25.8</v>
      </c>
      <c r="M449" s="22">
        <v>21.79</v>
      </c>
      <c r="N449" s="22">
        <v>16.32</v>
      </c>
      <c r="O449" s="22">
        <v>2.0712389999999998</v>
      </c>
      <c r="P449" s="22">
        <v>5.6351990000000001</v>
      </c>
      <c r="Q449" s="22">
        <v>206.71170000000001</v>
      </c>
      <c r="R449" s="23">
        <v>0</v>
      </c>
      <c r="S449" s="22">
        <v>18.920000000000002</v>
      </c>
    </row>
    <row r="450" spans="1:19" x14ac:dyDescent="0.2">
      <c r="A450" s="21">
        <v>2</v>
      </c>
      <c r="B450" s="23">
        <v>101.1</v>
      </c>
      <c r="C450" s="22">
        <v>34.07</v>
      </c>
      <c r="D450" s="22">
        <v>26.18</v>
      </c>
      <c r="E450" s="22">
        <v>20.38</v>
      </c>
      <c r="F450" s="22">
        <v>99.4</v>
      </c>
      <c r="G450" s="22">
        <v>73.47</v>
      </c>
      <c r="H450" s="22">
        <v>39.520000000000003</v>
      </c>
      <c r="I450" s="22">
        <v>2.4121610000000002</v>
      </c>
      <c r="J450" s="22">
        <v>3.480664</v>
      </c>
      <c r="K450" s="22">
        <v>1.068503</v>
      </c>
      <c r="L450" s="22">
        <v>26.32</v>
      </c>
      <c r="M450" s="22">
        <v>21.54</v>
      </c>
      <c r="N450" s="22">
        <v>16.13</v>
      </c>
      <c r="O450" s="22">
        <v>2.3429630000000001</v>
      </c>
      <c r="P450" s="22">
        <v>6.3935709999999997</v>
      </c>
      <c r="Q450" s="22">
        <v>163.77770000000001</v>
      </c>
      <c r="R450" s="23">
        <v>6.6</v>
      </c>
      <c r="S450" s="22">
        <v>25.63</v>
      </c>
    </row>
    <row r="451" spans="1:19" x14ac:dyDescent="0.2">
      <c r="A451" s="21">
        <v>3</v>
      </c>
      <c r="B451" s="23">
        <v>101.2</v>
      </c>
      <c r="C451" s="22">
        <v>28.57</v>
      </c>
      <c r="D451" s="22">
        <v>23.9</v>
      </c>
      <c r="E451" s="22">
        <v>20.74</v>
      </c>
      <c r="F451" s="22">
        <v>99.4</v>
      </c>
      <c r="G451" s="22">
        <v>79.14</v>
      </c>
      <c r="H451" s="22">
        <v>60.04</v>
      </c>
      <c r="I451" s="22">
        <v>2.3220049999999999</v>
      </c>
      <c r="J451" s="22">
        <v>2.9883440000000001</v>
      </c>
      <c r="K451" s="22">
        <v>0.6663386</v>
      </c>
      <c r="L451" s="22">
        <v>23.91</v>
      </c>
      <c r="M451" s="22">
        <v>20.52</v>
      </c>
      <c r="N451" s="22">
        <v>16.77</v>
      </c>
      <c r="O451" s="22">
        <v>3.4975309999999999</v>
      </c>
      <c r="P451" s="22">
        <v>6.5829250000000004</v>
      </c>
      <c r="Q451" s="22">
        <v>97.383309999999994</v>
      </c>
      <c r="R451" s="23">
        <v>14.4</v>
      </c>
      <c r="S451" s="22">
        <v>16.059999999999999</v>
      </c>
    </row>
    <row r="452" spans="1:19" x14ac:dyDescent="0.2">
      <c r="A452" s="21">
        <v>4</v>
      </c>
      <c r="B452" s="23">
        <v>101.1</v>
      </c>
      <c r="C452" s="22">
        <v>29.17</v>
      </c>
      <c r="D452" s="22">
        <v>23.71</v>
      </c>
      <c r="E452" s="22">
        <v>20.239999999999998</v>
      </c>
      <c r="F452" s="22">
        <v>99.4</v>
      </c>
      <c r="G452" s="22">
        <v>89.2</v>
      </c>
      <c r="H452" s="22">
        <v>68.98</v>
      </c>
      <c r="I452" s="22">
        <v>2.6055640000000002</v>
      </c>
      <c r="J452" s="22">
        <v>2.9601449999999998</v>
      </c>
      <c r="K452" s="22">
        <v>0.35458089999999998</v>
      </c>
      <c r="L452" s="22">
        <v>27.61</v>
      </c>
      <c r="M452" s="22">
        <v>23.59</v>
      </c>
      <c r="N452" s="22">
        <v>19.53</v>
      </c>
      <c r="O452" s="22">
        <v>3.8552399999999998</v>
      </c>
      <c r="P452" s="22">
        <v>7.3719349999999997</v>
      </c>
      <c r="Q452" s="22">
        <v>90.411670000000001</v>
      </c>
      <c r="R452" s="23">
        <v>15.4</v>
      </c>
      <c r="S452" s="22">
        <v>12.63</v>
      </c>
    </row>
    <row r="453" spans="1:19" x14ac:dyDescent="0.2">
      <c r="A453" s="21">
        <v>5</v>
      </c>
      <c r="B453" s="23">
        <v>101.2</v>
      </c>
      <c r="C453" s="22">
        <v>27.34</v>
      </c>
      <c r="D453" s="22">
        <v>22.51</v>
      </c>
      <c r="E453" s="22">
        <v>19.170000000000002</v>
      </c>
      <c r="F453" s="22">
        <v>99.5</v>
      </c>
      <c r="G453" s="22">
        <v>91.5</v>
      </c>
      <c r="H453" s="22">
        <v>69.3</v>
      </c>
      <c r="I453" s="22">
        <v>2.4823010000000001</v>
      </c>
      <c r="J453" s="22">
        <v>2.7437819999999999</v>
      </c>
      <c r="K453" s="22">
        <v>0.2614805</v>
      </c>
      <c r="L453" s="22">
        <v>25.42</v>
      </c>
      <c r="M453" s="22">
        <v>22.3</v>
      </c>
      <c r="N453" s="22">
        <v>19.22</v>
      </c>
      <c r="O453" s="22">
        <v>2.6369739999999999</v>
      </c>
      <c r="P453" s="22">
        <v>5.0663359999999997</v>
      </c>
      <c r="Q453" s="22">
        <v>185.3741</v>
      </c>
      <c r="R453" s="23">
        <v>49.2</v>
      </c>
      <c r="S453" s="22">
        <v>11.04</v>
      </c>
    </row>
    <row r="454" spans="1:19" x14ac:dyDescent="0.2">
      <c r="A454" s="21">
        <v>6</v>
      </c>
      <c r="B454" s="23">
        <v>101.3</v>
      </c>
      <c r="C454" s="22">
        <v>29.5</v>
      </c>
      <c r="D454" s="22">
        <v>23.04</v>
      </c>
      <c r="E454" s="22">
        <v>18</v>
      </c>
      <c r="F454" s="22">
        <v>94.4</v>
      </c>
      <c r="G454" s="22">
        <v>64.44</v>
      </c>
      <c r="H454" s="22">
        <v>28.85</v>
      </c>
      <c r="I454" s="22">
        <v>1.7350000000000001</v>
      </c>
      <c r="J454" s="22">
        <v>2.8815550000000001</v>
      </c>
      <c r="K454" s="22">
        <v>1.146555</v>
      </c>
      <c r="L454" s="22">
        <v>19.649999999999999</v>
      </c>
      <c r="M454" s="22">
        <v>12.81</v>
      </c>
      <c r="N454" s="22">
        <v>2.948</v>
      </c>
      <c r="O454" s="22">
        <v>2.6502319999999999</v>
      </c>
      <c r="P454" s="22">
        <v>4.1439560000000002</v>
      </c>
      <c r="Q454" s="22">
        <v>227.52809999999999</v>
      </c>
      <c r="R454" s="23">
        <v>0</v>
      </c>
      <c r="S454" s="22">
        <v>31.66</v>
      </c>
    </row>
    <row r="455" spans="1:19" x14ac:dyDescent="0.2">
      <c r="A455" s="21">
        <v>7</v>
      </c>
      <c r="B455" s="23">
        <v>101.3</v>
      </c>
      <c r="C455" s="22">
        <v>31.03</v>
      </c>
      <c r="D455" s="22">
        <v>23.42</v>
      </c>
      <c r="E455" s="22">
        <v>14.39</v>
      </c>
      <c r="F455" s="22">
        <v>95.9</v>
      </c>
      <c r="G455" s="22">
        <v>61.75</v>
      </c>
      <c r="H455" s="22">
        <v>32.07</v>
      </c>
      <c r="I455" s="22">
        <v>1.6817960000000001</v>
      </c>
      <c r="J455" s="22">
        <v>3.0164110000000002</v>
      </c>
      <c r="K455" s="22">
        <v>1.3346150000000001</v>
      </c>
      <c r="L455" s="22">
        <v>18.190000000000001</v>
      </c>
      <c r="M455" s="22">
        <v>12.2</v>
      </c>
      <c r="N455" s="22">
        <v>7.6120000000000001</v>
      </c>
      <c r="O455" s="22">
        <v>1.399167</v>
      </c>
      <c r="P455" s="22">
        <v>3.2192400000000001</v>
      </c>
      <c r="Q455" s="22">
        <v>171.5265</v>
      </c>
      <c r="R455" s="23">
        <v>0</v>
      </c>
      <c r="S455" s="22">
        <v>31.54</v>
      </c>
    </row>
    <row r="456" spans="1:19" x14ac:dyDescent="0.2">
      <c r="A456" s="21">
        <v>8</v>
      </c>
      <c r="B456" s="23">
        <v>101.3</v>
      </c>
      <c r="C456" s="22">
        <v>30.79</v>
      </c>
      <c r="D456" s="22">
        <v>24.14</v>
      </c>
      <c r="E456" s="22">
        <v>18.68</v>
      </c>
      <c r="F456" s="22">
        <v>98.5</v>
      </c>
      <c r="G456" s="22">
        <v>71.349999999999994</v>
      </c>
      <c r="H456" s="22">
        <v>41.51</v>
      </c>
      <c r="I456" s="22">
        <v>2.0783640000000001</v>
      </c>
      <c r="J456" s="22">
        <v>3.0667019999999998</v>
      </c>
      <c r="K456" s="22">
        <v>0.98833839999999995</v>
      </c>
      <c r="L456" s="22">
        <v>22.34</v>
      </c>
      <c r="M456" s="22">
        <v>17.579999999999998</v>
      </c>
      <c r="N456" s="22">
        <v>12.37</v>
      </c>
      <c r="O456" s="22">
        <v>2.330022</v>
      </c>
      <c r="P456" s="22">
        <v>5.9924289999999996</v>
      </c>
      <c r="Q456" s="22">
        <v>163.7929</v>
      </c>
      <c r="R456" s="23">
        <v>0</v>
      </c>
      <c r="S456" s="22">
        <v>15.84</v>
      </c>
    </row>
    <row r="457" spans="1:19" x14ac:dyDescent="0.2">
      <c r="A457" s="21">
        <v>9</v>
      </c>
      <c r="B457" s="23">
        <v>101.3</v>
      </c>
      <c r="C457" s="22">
        <v>26.82</v>
      </c>
      <c r="D457" s="22">
        <v>22.25</v>
      </c>
      <c r="E457" s="22">
        <v>18.010000000000002</v>
      </c>
      <c r="F457" s="22">
        <v>99.5</v>
      </c>
      <c r="G457" s="22">
        <v>86.1</v>
      </c>
      <c r="H457" s="22">
        <v>68.489999999999995</v>
      </c>
      <c r="I457" s="22">
        <v>2.3035950000000001</v>
      </c>
      <c r="J457" s="22">
        <v>2.7053780000000001</v>
      </c>
      <c r="K457" s="22">
        <v>0.40178249999999999</v>
      </c>
      <c r="L457" s="22">
        <v>24.25</v>
      </c>
      <c r="M457" s="22">
        <v>20.309999999999999</v>
      </c>
      <c r="N457" s="22">
        <v>17.329999999999998</v>
      </c>
      <c r="O457" s="22">
        <v>2.8049339999999998</v>
      </c>
      <c r="P457" s="22">
        <v>6.0500769999999999</v>
      </c>
      <c r="Q457" s="22">
        <v>112.452</v>
      </c>
      <c r="R457" s="23">
        <v>16.8</v>
      </c>
      <c r="S457" s="22">
        <v>11.78</v>
      </c>
    </row>
    <row r="458" spans="1:19" x14ac:dyDescent="0.2">
      <c r="A458" s="21">
        <v>10</v>
      </c>
      <c r="B458" s="23">
        <v>101.2</v>
      </c>
      <c r="C458" s="22">
        <v>32.89</v>
      </c>
      <c r="D458" s="22">
        <v>25.84</v>
      </c>
      <c r="E458" s="22">
        <v>21.28</v>
      </c>
      <c r="F458" s="22">
        <v>97.9</v>
      </c>
      <c r="G458" s="22">
        <v>76.290000000000006</v>
      </c>
      <c r="H458" s="22">
        <v>44.75</v>
      </c>
      <c r="I458" s="22">
        <v>2.4900090000000001</v>
      </c>
      <c r="J458" s="22">
        <v>3.3842460000000001</v>
      </c>
      <c r="K458" s="22">
        <v>0.89423660000000005</v>
      </c>
      <c r="L458" s="22">
        <v>26.65</v>
      </c>
      <c r="M458" s="22">
        <v>22.39</v>
      </c>
      <c r="N458" s="22">
        <v>18.16</v>
      </c>
      <c r="O458" s="22">
        <v>1.5244819999999999</v>
      </c>
      <c r="P458" s="22">
        <v>2.9998580000000001</v>
      </c>
      <c r="Q458" s="22">
        <v>109.4366</v>
      </c>
      <c r="R458" s="23">
        <v>0</v>
      </c>
      <c r="S458" s="22">
        <v>23.28</v>
      </c>
    </row>
    <row r="459" spans="1:19" x14ac:dyDescent="0.2">
      <c r="A459" s="21">
        <v>11</v>
      </c>
      <c r="B459" s="23">
        <v>101</v>
      </c>
      <c r="C459" s="22">
        <v>27.31</v>
      </c>
      <c r="D459" s="22">
        <v>23.31</v>
      </c>
      <c r="E459" s="22">
        <v>19.5</v>
      </c>
      <c r="F459" s="22">
        <v>99.4</v>
      </c>
      <c r="G459" s="22">
        <v>90.2</v>
      </c>
      <c r="H459" s="22">
        <v>76.31</v>
      </c>
      <c r="I459" s="22">
        <v>2.5822159999999998</v>
      </c>
      <c r="J459" s="22">
        <v>2.880315</v>
      </c>
      <c r="K459" s="22">
        <v>0.29809940000000001</v>
      </c>
      <c r="L459" s="22">
        <v>27.29</v>
      </c>
      <c r="M459" s="22">
        <v>23.33</v>
      </c>
      <c r="N459" s="22">
        <v>19.07</v>
      </c>
      <c r="O459" s="22">
        <v>1.979271</v>
      </c>
      <c r="P459" s="22">
        <v>7.8697800000000004</v>
      </c>
      <c r="Q459" s="22">
        <v>132.1335</v>
      </c>
      <c r="R459" s="23">
        <v>11.6</v>
      </c>
      <c r="S459" s="22">
        <v>8.94</v>
      </c>
    </row>
    <row r="460" spans="1:19" x14ac:dyDescent="0.2">
      <c r="A460" s="21">
        <v>12</v>
      </c>
      <c r="B460" s="23">
        <v>101.1</v>
      </c>
      <c r="C460" s="22">
        <v>30.4</v>
      </c>
      <c r="D460" s="22">
        <v>23.43</v>
      </c>
      <c r="E460" s="22">
        <v>19.39</v>
      </c>
      <c r="F460" s="22">
        <v>99.1</v>
      </c>
      <c r="G460" s="22">
        <v>85.7</v>
      </c>
      <c r="H460" s="22">
        <v>60.13</v>
      </c>
      <c r="I460" s="22">
        <v>2.4460419999999998</v>
      </c>
      <c r="J460" s="22">
        <v>2.941573</v>
      </c>
      <c r="K460" s="22">
        <v>0.4955309</v>
      </c>
      <c r="L460" s="22">
        <v>27.61</v>
      </c>
      <c r="M460" s="22">
        <v>21.87</v>
      </c>
      <c r="N460" s="22">
        <v>19.05</v>
      </c>
      <c r="O460" s="22">
        <v>2.434485</v>
      </c>
      <c r="P460" s="22">
        <v>9.1252189999999995</v>
      </c>
      <c r="Q460" s="22">
        <v>124.8887</v>
      </c>
      <c r="R460" s="23">
        <v>3.4</v>
      </c>
      <c r="S460" s="22">
        <v>20.78</v>
      </c>
    </row>
    <row r="461" spans="1:19" x14ac:dyDescent="0.2">
      <c r="A461" s="21">
        <v>13</v>
      </c>
      <c r="B461" s="23">
        <v>101.4</v>
      </c>
      <c r="C461" s="22">
        <v>33.15</v>
      </c>
      <c r="D461" s="22">
        <v>25.22</v>
      </c>
      <c r="E461" s="22">
        <v>19.78</v>
      </c>
      <c r="F461" s="22">
        <v>99.4</v>
      </c>
      <c r="G461" s="22">
        <v>81.3</v>
      </c>
      <c r="H461" s="22">
        <v>45.36</v>
      </c>
      <c r="I461" s="22">
        <v>2.5545810000000002</v>
      </c>
      <c r="J461" s="22">
        <v>3.2868919999999999</v>
      </c>
      <c r="K461" s="22">
        <v>0.7323113</v>
      </c>
      <c r="L461" s="22">
        <v>28.44</v>
      </c>
      <c r="M461" s="22">
        <v>23.07</v>
      </c>
      <c r="N461" s="22">
        <v>20.07</v>
      </c>
      <c r="O461" s="22">
        <v>1.446555</v>
      </c>
      <c r="P461" s="22">
        <v>4.5829719999999998</v>
      </c>
      <c r="Q461" s="22">
        <v>141.7176</v>
      </c>
      <c r="R461" s="23">
        <v>0.2</v>
      </c>
      <c r="S461" s="22">
        <v>22.76</v>
      </c>
    </row>
    <row r="462" spans="1:19" x14ac:dyDescent="0.2">
      <c r="A462" s="21">
        <v>14</v>
      </c>
      <c r="B462" s="23">
        <v>101.6</v>
      </c>
      <c r="C462" s="22">
        <v>30.18</v>
      </c>
      <c r="D462" s="22">
        <v>25.45</v>
      </c>
      <c r="E462" s="22">
        <v>21.86</v>
      </c>
      <c r="F462" s="22">
        <v>95.8</v>
      </c>
      <c r="G462" s="22">
        <v>74.989999999999995</v>
      </c>
      <c r="H462" s="22">
        <v>54.36</v>
      </c>
      <c r="I462" s="22">
        <v>2.4102440000000001</v>
      </c>
      <c r="J462" s="22">
        <v>3.2866970000000002</v>
      </c>
      <c r="K462" s="22">
        <v>0.8764535</v>
      </c>
      <c r="L462" s="22">
        <v>25.69</v>
      </c>
      <c r="M462" s="22">
        <v>21.54</v>
      </c>
      <c r="N462" s="22">
        <v>19.14</v>
      </c>
      <c r="O462" s="22">
        <v>4.5426640000000003</v>
      </c>
      <c r="P462" s="22">
        <v>7.744866</v>
      </c>
      <c r="Q462" s="22">
        <v>76.649919999999995</v>
      </c>
      <c r="R462" s="23">
        <v>0</v>
      </c>
      <c r="S462" s="22">
        <v>24.43</v>
      </c>
    </row>
    <row r="463" spans="1:19" x14ac:dyDescent="0.2">
      <c r="A463" s="21">
        <v>15</v>
      </c>
      <c r="B463" s="23">
        <v>101.3</v>
      </c>
      <c r="C463" s="22">
        <v>31.96</v>
      </c>
      <c r="D463" s="22">
        <v>25.33</v>
      </c>
      <c r="E463" s="22">
        <v>21.52</v>
      </c>
      <c r="F463" s="22">
        <v>94.3</v>
      </c>
      <c r="G463" s="22">
        <v>78</v>
      </c>
      <c r="H463" s="22">
        <v>50.49</v>
      </c>
      <c r="I463" s="22">
        <v>2.4736039999999999</v>
      </c>
      <c r="J463" s="22">
        <v>3.289434</v>
      </c>
      <c r="K463" s="22">
        <v>0.81583050000000001</v>
      </c>
      <c r="L463" s="22">
        <v>27.44</v>
      </c>
      <c r="M463" s="22">
        <v>22.22</v>
      </c>
      <c r="N463" s="22">
        <v>20.170000000000002</v>
      </c>
      <c r="O463" s="22">
        <v>4.3992259999999996</v>
      </c>
      <c r="P463" s="22">
        <v>8.6093089999999997</v>
      </c>
      <c r="Q463" s="22">
        <v>50.535769999999999</v>
      </c>
      <c r="R463" s="23">
        <v>0.2</v>
      </c>
      <c r="S463" s="22">
        <v>23.1</v>
      </c>
    </row>
    <row r="464" spans="1:19" x14ac:dyDescent="0.2">
      <c r="A464" s="21">
        <v>16</v>
      </c>
      <c r="B464" s="23">
        <v>101.2</v>
      </c>
      <c r="C464" s="22">
        <v>23.95</v>
      </c>
      <c r="D464" s="22">
        <v>21.05</v>
      </c>
      <c r="E464" s="22">
        <v>19.09</v>
      </c>
      <c r="F464" s="22">
        <v>99.4</v>
      </c>
      <c r="G464" s="22">
        <v>96.8</v>
      </c>
      <c r="H464" s="22">
        <v>83.9</v>
      </c>
      <c r="I464" s="22">
        <v>2.4117820000000001</v>
      </c>
      <c r="J464" s="22">
        <v>2.4993069999999999</v>
      </c>
      <c r="K464" s="22">
        <v>8.7524679999999994E-2</v>
      </c>
      <c r="L464" s="22">
        <v>23.86</v>
      </c>
      <c r="M464" s="22">
        <v>21.55</v>
      </c>
      <c r="N464" s="22">
        <v>18.48</v>
      </c>
      <c r="O464" s="22">
        <v>2.4820069999999999</v>
      </c>
      <c r="P464" s="22">
        <v>6.4485510000000001</v>
      </c>
      <c r="Q464" s="22">
        <v>138.596</v>
      </c>
      <c r="R464" s="23">
        <v>65.599999999999994</v>
      </c>
      <c r="S464" s="22">
        <v>3.88</v>
      </c>
    </row>
    <row r="465" spans="1:19" x14ac:dyDescent="0.2">
      <c r="A465" s="21">
        <v>17</v>
      </c>
      <c r="B465" s="23">
        <v>101.4</v>
      </c>
      <c r="C465" s="22">
        <v>23.14</v>
      </c>
      <c r="D465" s="22">
        <v>20.55</v>
      </c>
      <c r="E465" s="22">
        <v>19.22</v>
      </c>
      <c r="F465" s="22">
        <v>99.4</v>
      </c>
      <c r="G465" s="22">
        <v>96.7</v>
      </c>
      <c r="H465" s="22">
        <v>80.5</v>
      </c>
      <c r="I465" s="22">
        <v>2.3347199999999999</v>
      </c>
      <c r="J465" s="22">
        <v>2.4206829999999999</v>
      </c>
      <c r="K465" s="22">
        <v>8.5963209999999998E-2</v>
      </c>
      <c r="L465" s="22">
        <v>22.08</v>
      </c>
      <c r="M465" s="22">
        <v>20.7</v>
      </c>
      <c r="N465" s="22">
        <v>18.920000000000002</v>
      </c>
      <c r="O465" s="22">
        <v>2.0774650000000001</v>
      </c>
      <c r="P465" s="22">
        <v>5.2721229999999997</v>
      </c>
      <c r="Q465" s="22">
        <v>90.697320000000005</v>
      </c>
      <c r="R465" s="23">
        <v>46.4</v>
      </c>
      <c r="S465" s="22">
        <v>5.569</v>
      </c>
    </row>
    <row r="466" spans="1:19" x14ac:dyDescent="0.2">
      <c r="A466" s="21">
        <v>18</v>
      </c>
      <c r="B466" s="23">
        <v>101.4</v>
      </c>
      <c r="C466" s="22">
        <v>29.82</v>
      </c>
      <c r="D466" s="22">
        <v>23.55</v>
      </c>
      <c r="E466" s="22">
        <v>18.649999999999999</v>
      </c>
      <c r="F466" s="22">
        <v>99.4</v>
      </c>
      <c r="G466" s="22">
        <v>84.8</v>
      </c>
      <c r="H466" s="22">
        <v>55.09</v>
      </c>
      <c r="I466" s="22">
        <v>2.427921</v>
      </c>
      <c r="J466" s="22">
        <v>2.9578519999999999</v>
      </c>
      <c r="K466" s="22">
        <v>0.52993089999999998</v>
      </c>
      <c r="L466" s="22">
        <v>28.02</v>
      </c>
      <c r="M466" s="22">
        <v>21.7</v>
      </c>
      <c r="N466" s="22">
        <v>18.36</v>
      </c>
      <c r="O466" s="22">
        <v>2.3548360000000002</v>
      </c>
      <c r="P466" s="22">
        <v>4.9306489999999998</v>
      </c>
      <c r="Q466" s="22">
        <v>93.671009999999995</v>
      </c>
      <c r="R466" s="23">
        <v>0.4</v>
      </c>
      <c r="S466" s="22">
        <v>20.329999999999998</v>
      </c>
    </row>
    <row r="467" spans="1:19" x14ac:dyDescent="0.2">
      <c r="A467" s="21">
        <v>19</v>
      </c>
      <c r="B467" s="23">
        <v>101.3</v>
      </c>
      <c r="C467" s="22">
        <v>29.99</v>
      </c>
      <c r="D467" s="22">
        <v>24.15</v>
      </c>
      <c r="E467" s="22">
        <v>20.43</v>
      </c>
      <c r="F467" s="22">
        <v>93</v>
      </c>
      <c r="G467" s="22">
        <v>82</v>
      </c>
      <c r="H467" s="22">
        <v>60.07</v>
      </c>
      <c r="I467" s="22">
        <v>2.4555370000000001</v>
      </c>
      <c r="J467" s="22">
        <v>3.048775</v>
      </c>
      <c r="K467" s="22">
        <v>0.59323870000000001</v>
      </c>
      <c r="L467" s="22">
        <v>26.54</v>
      </c>
      <c r="M467" s="22">
        <v>21.99</v>
      </c>
      <c r="N467" s="22">
        <v>18.66</v>
      </c>
      <c r="O467" s="22">
        <v>3.4152260000000001</v>
      </c>
      <c r="P467" s="22">
        <v>5.6071859999999996</v>
      </c>
      <c r="Q467" s="22">
        <v>76.078249999999997</v>
      </c>
      <c r="R467" s="23">
        <v>0</v>
      </c>
      <c r="S467" s="22">
        <v>15.8</v>
      </c>
    </row>
    <row r="468" spans="1:19" x14ac:dyDescent="0.2">
      <c r="A468" s="21">
        <v>20</v>
      </c>
      <c r="B468" s="23">
        <v>101.3</v>
      </c>
      <c r="C468" s="22">
        <v>31.39</v>
      </c>
      <c r="D468" s="22">
        <v>24.46</v>
      </c>
      <c r="E468" s="22">
        <v>20.88</v>
      </c>
      <c r="F468" s="22">
        <v>96.2</v>
      </c>
      <c r="G468" s="22">
        <v>82.1</v>
      </c>
      <c r="H468" s="22">
        <v>55.14</v>
      </c>
      <c r="I468" s="22">
        <v>2.4889489999999999</v>
      </c>
      <c r="J468" s="22">
        <v>3.1117349999999999</v>
      </c>
      <c r="K468" s="22">
        <v>0.62278630000000001</v>
      </c>
      <c r="L468" s="22">
        <v>26.5</v>
      </c>
      <c r="M468" s="22">
        <v>22.38</v>
      </c>
      <c r="N468" s="22">
        <v>19.09</v>
      </c>
      <c r="O468" s="22">
        <v>3.3578350000000001</v>
      </c>
      <c r="P468" s="22">
        <v>5.566757</v>
      </c>
      <c r="Q468" s="22">
        <v>90.101849999999999</v>
      </c>
      <c r="R468" s="23">
        <v>0</v>
      </c>
      <c r="S468" s="22">
        <v>18.489999999999998</v>
      </c>
    </row>
    <row r="469" spans="1:19" x14ac:dyDescent="0.2">
      <c r="A469" s="21">
        <v>21</v>
      </c>
      <c r="B469" s="23">
        <v>101.2</v>
      </c>
      <c r="C469" s="22">
        <v>29.42</v>
      </c>
      <c r="D469" s="22">
        <v>22.64</v>
      </c>
      <c r="E469" s="22">
        <v>18.68</v>
      </c>
      <c r="F469" s="22">
        <v>99.4</v>
      </c>
      <c r="G469" s="22">
        <v>84.6</v>
      </c>
      <c r="H469" s="22">
        <v>50.9</v>
      </c>
      <c r="I469" s="22">
        <v>2.2893029999999999</v>
      </c>
      <c r="J469" s="22">
        <v>2.785882</v>
      </c>
      <c r="K469" s="22">
        <v>0.49657839999999998</v>
      </c>
      <c r="L469" s="22">
        <v>23.89</v>
      </c>
      <c r="M469" s="22">
        <v>20.16</v>
      </c>
      <c r="N469" s="22">
        <v>16.39</v>
      </c>
      <c r="O469" s="22">
        <v>2.3916580000000001</v>
      </c>
      <c r="P469" s="22">
        <v>5.9819199999999997</v>
      </c>
      <c r="Q469" s="22">
        <v>151.69820000000001</v>
      </c>
      <c r="R469" s="23">
        <v>19.8</v>
      </c>
      <c r="S469" s="22">
        <v>20.329999999999998</v>
      </c>
    </row>
    <row r="470" spans="1:19" x14ac:dyDescent="0.2">
      <c r="A470" s="21">
        <v>22</v>
      </c>
      <c r="B470" s="23">
        <v>101.5</v>
      </c>
      <c r="C470" s="22">
        <v>30.1</v>
      </c>
      <c r="D470" s="22">
        <v>23.56</v>
      </c>
      <c r="E470" s="22">
        <v>18.329999999999998</v>
      </c>
      <c r="F470" s="22">
        <v>99.4</v>
      </c>
      <c r="G470" s="22">
        <v>76.95</v>
      </c>
      <c r="H470" s="22">
        <v>46.71</v>
      </c>
      <c r="I470" s="22">
        <v>2.1835420000000001</v>
      </c>
      <c r="J470" s="22">
        <v>2.9667759999999999</v>
      </c>
      <c r="K470" s="22">
        <v>0.7832344</v>
      </c>
      <c r="L470" s="22">
        <v>23.82</v>
      </c>
      <c r="M470" s="22">
        <v>18.850000000000001</v>
      </c>
      <c r="N470" s="22">
        <v>11.9</v>
      </c>
      <c r="O470" s="22">
        <v>2.3289369999999998</v>
      </c>
      <c r="P470" s="22">
        <v>4.6050870000000002</v>
      </c>
      <c r="Q470" s="22">
        <v>218.423</v>
      </c>
      <c r="R470" s="23">
        <v>0</v>
      </c>
      <c r="S470" s="22">
        <v>25.28</v>
      </c>
    </row>
    <row r="471" spans="1:19" x14ac:dyDescent="0.2">
      <c r="A471" s="21">
        <v>23</v>
      </c>
      <c r="B471" s="23">
        <v>101.4</v>
      </c>
      <c r="C471" s="22">
        <v>31.42</v>
      </c>
      <c r="D471" s="22">
        <v>23.69</v>
      </c>
      <c r="E471" s="22">
        <v>17.37</v>
      </c>
      <c r="F471" s="22">
        <v>95.7</v>
      </c>
      <c r="G471" s="22">
        <v>66.900000000000006</v>
      </c>
      <c r="H471" s="22">
        <v>35.450000000000003</v>
      </c>
      <c r="I471" s="22">
        <v>1.8775329999999999</v>
      </c>
      <c r="J471" s="22">
        <v>3.0220180000000001</v>
      </c>
      <c r="K471" s="22">
        <v>1.144485</v>
      </c>
      <c r="L471" s="22">
        <v>20.350000000000001</v>
      </c>
      <c r="M471" s="22">
        <v>15.01</v>
      </c>
      <c r="N471" s="22">
        <v>9.3699999999999992</v>
      </c>
      <c r="O471" s="22">
        <v>1.8141430000000001</v>
      </c>
      <c r="P471" s="22">
        <v>3.6819639999999998</v>
      </c>
      <c r="Q471" s="22">
        <v>212.79730000000001</v>
      </c>
      <c r="R471" s="23">
        <v>0</v>
      </c>
      <c r="S471" s="22">
        <v>31.03</v>
      </c>
    </row>
    <row r="472" spans="1:19" x14ac:dyDescent="0.2">
      <c r="A472" s="21">
        <v>24</v>
      </c>
      <c r="B472" s="23">
        <v>101.2</v>
      </c>
      <c r="C472" s="22">
        <v>33.07</v>
      </c>
      <c r="D472" s="22">
        <v>24.6</v>
      </c>
      <c r="E472" s="22">
        <v>15.68</v>
      </c>
      <c r="F472" s="22">
        <v>99.5</v>
      </c>
      <c r="G472" s="22">
        <v>71.53</v>
      </c>
      <c r="H472" s="22">
        <v>40.47</v>
      </c>
      <c r="I472" s="22">
        <v>2.1414399999999998</v>
      </c>
      <c r="J472" s="22">
        <v>3.2325200000000001</v>
      </c>
      <c r="K472" s="22">
        <v>1.09108</v>
      </c>
      <c r="L472" s="22">
        <v>23.85</v>
      </c>
      <c r="M472" s="22">
        <v>18.32</v>
      </c>
      <c r="N472" s="22">
        <v>13.47</v>
      </c>
      <c r="O472" s="22">
        <v>2.106614</v>
      </c>
      <c r="P472" s="22">
        <v>4.6465719999999999</v>
      </c>
      <c r="Q472" s="22">
        <v>99.199920000000006</v>
      </c>
      <c r="R472" s="23">
        <v>0</v>
      </c>
      <c r="S472" s="22">
        <v>29.55</v>
      </c>
    </row>
    <row r="473" spans="1:19" x14ac:dyDescent="0.2">
      <c r="A473" s="21">
        <v>25</v>
      </c>
      <c r="B473" s="23">
        <v>101.5</v>
      </c>
      <c r="C473" s="22">
        <v>34.82</v>
      </c>
      <c r="D473" s="22">
        <v>27.53</v>
      </c>
      <c r="E473" s="22">
        <v>21.41</v>
      </c>
      <c r="F473" s="22">
        <v>92</v>
      </c>
      <c r="G473" s="22">
        <v>64.36</v>
      </c>
      <c r="H473" s="22">
        <v>34.32</v>
      </c>
      <c r="I473" s="22">
        <v>2.2866300000000002</v>
      </c>
      <c r="J473" s="22">
        <v>3.775388</v>
      </c>
      <c r="K473" s="22">
        <v>1.4887589999999999</v>
      </c>
      <c r="L473" s="22">
        <v>24.69</v>
      </c>
      <c r="M473" s="22">
        <v>20.12</v>
      </c>
      <c r="N473" s="22">
        <v>14.15</v>
      </c>
      <c r="O473" s="22">
        <v>2.5202559999999998</v>
      </c>
      <c r="P473" s="22">
        <v>5.9257229999999996</v>
      </c>
      <c r="Q473" s="22">
        <v>100.66289999999999</v>
      </c>
      <c r="R473" s="23">
        <v>0</v>
      </c>
      <c r="S473" s="22">
        <v>29.19</v>
      </c>
    </row>
    <row r="474" spans="1:19" x14ac:dyDescent="0.2">
      <c r="A474" s="21">
        <v>26</v>
      </c>
      <c r="B474" s="23">
        <v>101.5</v>
      </c>
      <c r="C474" s="22">
        <v>35.65</v>
      </c>
      <c r="D474" s="22">
        <v>27.58</v>
      </c>
      <c r="E474" s="22">
        <v>19.48</v>
      </c>
      <c r="F474" s="22">
        <v>99.4</v>
      </c>
      <c r="G474" s="22">
        <v>64.87</v>
      </c>
      <c r="H474" s="22">
        <v>27.24</v>
      </c>
      <c r="I474" s="22">
        <v>2.2186349999999999</v>
      </c>
      <c r="J474" s="22">
        <v>3.834381</v>
      </c>
      <c r="K474" s="22">
        <v>1.6157459999999999</v>
      </c>
      <c r="L474" s="22">
        <v>24.48</v>
      </c>
      <c r="M474" s="22">
        <v>19.23</v>
      </c>
      <c r="N474" s="22">
        <v>10.52</v>
      </c>
      <c r="O474" s="22">
        <v>1.7817499999999999</v>
      </c>
      <c r="P474" s="22">
        <v>4.3441619999999999</v>
      </c>
      <c r="Q474" s="22">
        <v>129.02869999999999</v>
      </c>
      <c r="R474" s="23">
        <v>0</v>
      </c>
      <c r="S474" s="22">
        <v>31.05</v>
      </c>
    </row>
    <row r="475" spans="1:19" x14ac:dyDescent="0.2">
      <c r="A475" s="21">
        <v>27</v>
      </c>
      <c r="B475" s="23">
        <v>101.5</v>
      </c>
      <c r="C475" s="22">
        <v>35.97</v>
      </c>
      <c r="D475" s="22">
        <v>27.75</v>
      </c>
      <c r="E475" s="22">
        <v>20.23</v>
      </c>
      <c r="F475" s="22">
        <v>97</v>
      </c>
      <c r="G475" s="22">
        <v>61.33</v>
      </c>
      <c r="H475" s="22">
        <v>29.91</v>
      </c>
      <c r="I475" s="22">
        <v>2.1227179999999999</v>
      </c>
      <c r="J475" s="22">
        <v>3.869958</v>
      </c>
      <c r="K475" s="22">
        <v>1.7472399999999999</v>
      </c>
      <c r="L475" s="22">
        <v>22.63</v>
      </c>
      <c r="M475" s="22">
        <v>18.12</v>
      </c>
      <c r="N475" s="22">
        <v>11.91</v>
      </c>
      <c r="O475" s="22">
        <v>1.9214659999999999</v>
      </c>
      <c r="P475" s="22">
        <v>5.2046239999999999</v>
      </c>
      <c r="Q475" s="22">
        <v>136.7542</v>
      </c>
      <c r="R475" s="23">
        <v>0</v>
      </c>
      <c r="S475" s="22">
        <v>29.03</v>
      </c>
    </row>
    <row r="476" spans="1:19" x14ac:dyDescent="0.2">
      <c r="A476" s="21">
        <v>28</v>
      </c>
      <c r="B476" s="23">
        <v>101.5</v>
      </c>
      <c r="C476" s="22">
        <v>33.119999999999997</v>
      </c>
      <c r="D476" s="22">
        <v>26.36</v>
      </c>
      <c r="E476" s="22">
        <v>20.55</v>
      </c>
      <c r="F476" s="22">
        <v>94.7</v>
      </c>
      <c r="G476" s="22">
        <v>68.05</v>
      </c>
      <c r="H476" s="22">
        <v>40.49</v>
      </c>
      <c r="I476" s="22">
        <v>2.2620830000000001</v>
      </c>
      <c r="J476" s="22">
        <v>3.5111479999999999</v>
      </c>
      <c r="K476" s="22">
        <v>1.249066</v>
      </c>
      <c r="L476" s="22">
        <v>22.48</v>
      </c>
      <c r="M476" s="22">
        <v>19.850000000000001</v>
      </c>
      <c r="N476" s="22">
        <v>15.62</v>
      </c>
      <c r="O476" s="22">
        <v>2.036162</v>
      </c>
      <c r="P476" s="22">
        <v>5.3868280000000004</v>
      </c>
      <c r="Q476" s="22">
        <v>131.27449999999999</v>
      </c>
      <c r="R476" s="23">
        <v>0</v>
      </c>
      <c r="S476" s="22">
        <v>23.54</v>
      </c>
    </row>
    <row r="477" spans="1:19" x14ac:dyDescent="0.2">
      <c r="A477" s="21">
        <v>29</v>
      </c>
      <c r="B477" s="23">
        <v>101.2</v>
      </c>
      <c r="C477" s="22">
        <v>34.78</v>
      </c>
      <c r="D477" s="22">
        <v>26.8</v>
      </c>
      <c r="E477" s="22">
        <v>18.53</v>
      </c>
      <c r="F477" s="22">
        <v>99.4</v>
      </c>
      <c r="G477" s="22">
        <v>71.75</v>
      </c>
      <c r="H477" s="22">
        <v>39.75</v>
      </c>
      <c r="I477" s="22">
        <v>2.4140890000000002</v>
      </c>
      <c r="J477" s="22">
        <v>3.6859359999999999</v>
      </c>
      <c r="K477" s="22">
        <v>1.2718480000000001</v>
      </c>
      <c r="L477" s="22">
        <v>27.03</v>
      </c>
      <c r="M477" s="22">
        <v>21.54</v>
      </c>
      <c r="N477" s="22">
        <v>17.57</v>
      </c>
      <c r="O477" s="22">
        <v>1.3694249999999999</v>
      </c>
      <c r="P477" s="22">
        <v>3.7725209999999998</v>
      </c>
      <c r="Q477" s="22">
        <v>149.41370000000001</v>
      </c>
      <c r="R477" s="23">
        <v>0</v>
      </c>
      <c r="S477" s="22">
        <v>25.59</v>
      </c>
    </row>
    <row r="478" spans="1:19" x14ac:dyDescent="0.2">
      <c r="A478" s="21">
        <v>30</v>
      </c>
      <c r="B478" s="23">
        <v>101.1</v>
      </c>
      <c r="C478" s="22">
        <v>36.630000000000003</v>
      </c>
      <c r="D478" s="22">
        <v>27.83</v>
      </c>
      <c r="E478" s="22">
        <v>20.27</v>
      </c>
      <c r="F478" s="22">
        <v>99.2</v>
      </c>
      <c r="G478" s="22">
        <v>66.78</v>
      </c>
      <c r="H478" s="22">
        <v>31.59</v>
      </c>
      <c r="I478" s="22">
        <v>2.3573029999999999</v>
      </c>
      <c r="J478" s="22">
        <v>3.8878539999999999</v>
      </c>
      <c r="K478" s="22">
        <v>1.530551</v>
      </c>
      <c r="L478" s="22">
        <v>25.71</v>
      </c>
      <c r="M478" s="22">
        <v>20.9</v>
      </c>
      <c r="N478" s="22">
        <v>14.56</v>
      </c>
      <c r="O478" s="22">
        <v>1.794672</v>
      </c>
      <c r="P478" s="22">
        <v>4.9511560000000001</v>
      </c>
      <c r="Q478" s="22">
        <v>154.88470000000001</v>
      </c>
      <c r="R478" s="23">
        <v>0</v>
      </c>
      <c r="S478" s="22">
        <v>29.39</v>
      </c>
    </row>
    <row r="479" spans="1:19" x14ac:dyDescent="0.2">
      <c r="A479" s="21">
        <v>31</v>
      </c>
      <c r="B479" s="23">
        <v>101.1</v>
      </c>
      <c r="C479" s="22">
        <v>35.82</v>
      </c>
      <c r="D479" s="22">
        <v>28.07</v>
      </c>
      <c r="E479" s="22">
        <v>21.29</v>
      </c>
      <c r="F479" s="22">
        <v>96</v>
      </c>
      <c r="G479" s="22">
        <v>67.83</v>
      </c>
      <c r="H479" s="22">
        <v>35.31</v>
      </c>
      <c r="I479" s="22">
        <v>2.4600939999999998</v>
      </c>
      <c r="J479" s="22">
        <v>3.9130549999999999</v>
      </c>
      <c r="K479" s="22">
        <v>1.4529609999999999</v>
      </c>
      <c r="L479" s="22">
        <v>25.94</v>
      </c>
      <c r="M479" s="22">
        <v>22.07</v>
      </c>
      <c r="N479" s="22">
        <v>16.489999999999998</v>
      </c>
      <c r="O479" s="22">
        <v>2.0371079999999999</v>
      </c>
      <c r="P479" s="22">
        <v>7.3900589999999999</v>
      </c>
      <c r="Q479" s="22">
        <v>198.1671</v>
      </c>
      <c r="R479" s="23">
        <v>0</v>
      </c>
      <c r="S479" s="22">
        <v>26.72</v>
      </c>
    </row>
    <row r="480" spans="1:19" x14ac:dyDescent="0.2"/>
    <row r="481" spans="1:33" x14ac:dyDescent="0.2">
      <c r="A481" s="14" t="s">
        <v>0</v>
      </c>
      <c r="B481" s="15" t="s">
        <v>0</v>
      </c>
      <c r="C481" s="15" t="s">
        <v>0</v>
      </c>
      <c r="D481" s="15" t="s">
        <v>0</v>
      </c>
      <c r="E481" s="15" t="s">
        <v>0</v>
      </c>
      <c r="F481" s="15" t="s">
        <v>0</v>
      </c>
      <c r="G481" s="15" t="s">
        <v>0</v>
      </c>
      <c r="H481" s="15" t="s">
        <v>0</v>
      </c>
      <c r="I481" s="15" t="s">
        <v>0</v>
      </c>
      <c r="J481" s="15" t="s">
        <v>0</v>
      </c>
      <c r="K481" s="15" t="s">
        <v>0</v>
      </c>
      <c r="L481" s="15" t="s">
        <v>0</v>
      </c>
      <c r="M481" s="15" t="s">
        <v>0</v>
      </c>
      <c r="N481" s="15" t="s">
        <v>0</v>
      </c>
      <c r="O481" s="15" t="s">
        <v>0</v>
      </c>
      <c r="P481" s="15" t="s">
        <v>0</v>
      </c>
      <c r="Q481" s="15" t="s">
        <v>0</v>
      </c>
      <c r="R481" s="15" t="s">
        <v>0</v>
      </c>
      <c r="S481" s="16" t="s">
        <v>0</v>
      </c>
    </row>
    <row r="482" spans="1:33" x14ac:dyDescent="0.2">
      <c r="A482" s="20"/>
      <c r="B482" s="18" t="s">
        <v>20</v>
      </c>
      <c r="C482" s="18" t="s">
        <v>15</v>
      </c>
      <c r="D482" s="18" t="s">
        <v>14</v>
      </c>
      <c r="E482" s="18" t="s">
        <v>13</v>
      </c>
      <c r="F482" s="18" t="s">
        <v>4</v>
      </c>
      <c r="G482" s="18" t="s">
        <v>2</v>
      </c>
      <c r="H482" s="18" t="s">
        <v>6</v>
      </c>
      <c r="I482" s="18" t="s">
        <v>16</v>
      </c>
      <c r="J482" s="18" t="s">
        <v>18</v>
      </c>
      <c r="K482" s="18" t="s">
        <v>19</v>
      </c>
      <c r="L482" s="18" t="s">
        <v>26</v>
      </c>
      <c r="M482" s="18" t="s">
        <v>27</v>
      </c>
      <c r="N482" s="18" t="s">
        <v>28</v>
      </c>
      <c r="O482" s="18" t="s">
        <v>3</v>
      </c>
      <c r="P482" s="18" t="s">
        <v>5</v>
      </c>
      <c r="Q482" s="18" t="s">
        <v>82</v>
      </c>
      <c r="R482" s="18" t="s">
        <v>7</v>
      </c>
      <c r="S482" s="19" t="s">
        <v>8</v>
      </c>
    </row>
    <row r="483" spans="1:33" x14ac:dyDescent="0.2">
      <c r="A483" s="14" t="s">
        <v>0</v>
      </c>
      <c r="B483" s="15" t="s">
        <v>0</v>
      </c>
      <c r="C483" s="15" t="s">
        <v>0</v>
      </c>
      <c r="D483" s="15" t="s">
        <v>0</v>
      </c>
      <c r="E483" s="15" t="s">
        <v>0</v>
      </c>
      <c r="F483" s="15" t="s">
        <v>0</v>
      </c>
      <c r="G483" s="15" t="s">
        <v>0</v>
      </c>
      <c r="H483" s="15" t="s">
        <v>0</v>
      </c>
      <c r="I483" s="15" t="s">
        <v>0</v>
      </c>
      <c r="J483" s="15" t="s">
        <v>0</v>
      </c>
      <c r="K483" s="15" t="s">
        <v>0</v>
      </c>
      <c r="L483" s="15" t="s">
        <v>0</v>
      </c>
      <c r="M483" s="15" t="s">
        <v>0</v>
      </c>
      <c r="N483" s="15" t="s">
        <v>0</v>
      </c>
      <c r="O483" s="15" t="s">
        <v>0</v>
      </c>
      <c r="P483" s="15" t="s">
        <v>0</v>
      </c>
      <c r="Q483" s="15" t="s">
        <v>0</v>
      </c>
      <c r="R483" s="15" t="s">
        <v>0</v>
      </c>
      <c r="S483" s="16" t="s">
        <v>0</v>
      </c>
    </row>
    <row r="484" spans="1:33" x14ac:dyDescent="0.2">
      <c r="A484" s="14" t="s">
        <v>30</v>
      </c>
      <c r="B484" s="23">
        <f>AVERAGE(B449:B479)</f>
        <v>101.29032258064514</v>
      </c>
      <c r="C484" s="27">
        <f t="shared" ref="C484:Q484" si="136">AVERAGE(C449:C479)</f>
        <v>31.158387096774192</v>
      </c>
      <c r="D484" s="27">
        <f t="shared" si="136"/>
        <v>24.674516129032259</v>
      </c>
      <c r="E484" s="27">
        <f t="shared" si="136"/>
        <v>19.502903225806445</v>
      </c>
      <c r="F484" s="27">
        <f t="shared" si="136"/>
        <v>97.754838709677429</v>
      </c>
      <c r="G484" s="27">
        <f t="shared" si="136"/>
        <v>76.805483870967748</v>
      </c>
      <c r="H484" s="27">
        <f t="shared" si="136"/>
        <v>49.375161290322595</v>
      </c>
      <c r="I484" s="27">
        <f t="shared" si="136"/>
        <v>2.3144066129032259</v>
      </c>
      <c r="J484" s="27">
        <f t="shared" si="136"/>
        <v>3.1956063548387101</v>
      </c>
      <c r="K484" s="27">
        <f t="shared" si="136"/>
        <v>0.88119986096774172</v>
      </c>
      <c r="L484" s="27">
        <f t="shared" si="136"/>
        <v>24.789677419354845</v>
      </c>
      <c r="M484" s="27">
        <f t="shared" si="136"/>
        <v>20.308064516129029</v>
      </c>
      <c r="N484" s="27">
        <f t="shared" si="136"/>
        <v>15.785483870967743</v>
      </c>
      <c r="O484" s="27">
        <f t="shared" si="136"/>
        <v>2.4420820967741941</v>
      </c>
      <c r="P484" s="27">
        <f t="shared" si="136"/>
        <v>5.6485017419354842</v>
      </c>
      <c r="Q484" s="27">
        <f t="shared" si="136"/>
        <v>136.31511999999998</v>
      </c>
      <c r="R484" s="23">
        <f>SUM(R449:R479)</f>
        <v>250</v>
      </c>
      <c r="S484" s="27">
        <f t="shared" ref="S484" si="137">AVERAGE(S449:S479)</f>
        <v>21.392225806451609</v>
      </c>
      <c r="T484" s="27"/>
      <c r="U484" s="27"/>
      <c r="V484" s="27"/>
      <c r="W484" s="27"/>
      <c r="X484" s="27"/>
      <c r="Y484" s="27"/>
      <c r="Z484" s="27"/>
      <c r="AA484" s="27"/>
      <c r="AB484" s="27"/>
      <c r="AC484" s="27"/>
      <c r="AD484" s="27"/>
      <c r="AE484" s="27"/>
      <c r="AF484" s="27"/>
      <c r="AG484" s="27"/>
    </row>
    <row r="485" spans="1:33" x14ac:dyDescent="0.2">
      <c r="A485" s="14" t="s">
        <v>31</v>
      </c>
      <c r="B485" s="24"/>
      <c r="C485" s="27">
        <f>MAX(C449:C479)</f>
        <v>36.630000000000003</v>
      </c>
      <c r="D485" s="27"/>
      <c r="E485" s="27">
        <f>MIN(E449:E479)</f>
        <v>14.39</v>
      </c>
      <c r="F485" s="27">
        <f>MAX(F449:F479)</f>
        <v>99.5</v>
      </c>
      <c r="G485" s="27"/>
      <c r="H485" s="27">
        <f>MIN(H449:H479)</f>
        <v>27.24</v>
      </c>
      <c r="I485" s="27"/>
      <c r="J485" s="27"/>
      <c r="K485" s="27"/>
      <c r="L485" s="27">
        <f>MAX(L449:L479)</f>
        <v>28.44</v>
      </c>
      <c r="M485" s="27"/>
      <c r="N485" s="27">
        <f>MIN(N449:N479)</f>
        <v>2.948</v>
      </c>
      <c r="O485" s="27"/>
      <c r="P485" s="27">
        <f>MAX(P449:P479)</f>
        <v>9.1252189999999995</v>
      </c>
      <c r="Q485" s="27"/>
      <c r="R485" s="23">
        <f>MAX(R449:R479)</f>
        <v>65.599999999999994</v>
      </c>
      <c r="S485" s="27"/>
      <c r="T485" s="27"/>
      <c r="U485" s="27"/>
      <c r="V485" s="27"/>
      <c r="W485" s="27"/>
      <c r="X485" s="27"/>
      <c r="Y485" s="27"/>
      <c r="Z485" s="27"/>
      <c r="AA485" s="27"/>
      <c r="AB485" s="27"/>
      <c r="AC485" s="27"/>
      <c r="AD485" s="27"/>
      <c r="AE485" s="27"/>
      <c r="AF485" s="27"/>
      <c r="AG485" s="27"/>
    </row>
    <row r="486" spans="1:33" x14ac:dyDescent="0.2">
      <c r="A486" s="14" t="s">
        <v>0</v>
      </c>
      <c r="B486" s="15" t="s">
        <v>0</v>
      </c>
      <c r="C486" s="15" t="s">
        <v>0</v>
      </c>
      <c r="D486" s="15" t="s">
        <v>0</v>
      </c>
      <c r="E486" s="15" t="s">
        <v>0</v>
      </c>
      <c r="F486" s="28" t="s">
        <v>0</v>
      </c>
      <c r="G486" s="15" t="s">
        <v>0</v>
      </c>
      <c r="H486" s="28" t="s">
        <v>0</v>
      </c>
      <c r="I486" s="15" t="s">
        <v>0</v>
      </c>
      <c r="J486" s="28" t="s">
        <v>0</v>
      </c>
      <c r="K486" s="15" t="s">
        <v>0</v>
      </c>
      <c r="L486" s="28" t="s">
        <v>0</v>
      </c>
      <c r="M486" s="15" t="s">
        <v>0</v>
      </c>
      <c r="N486" s="28" t="s">
        <v>0</v>
      </c>
      <c r="O486" s="15" t="s">
        <v>0</v>
      </c>
      <c r="P486" s="16" t="s">
        <v>0</v>
      </c>
      <c r="Q486" s="16"/>
      <c r="R486" s="16" t="s">
        <v>0</v>
      </c>
    </row>
    <row r="487" spans="1:33" x14ac:dyDescent="0.2">
      <c r="A487" s="14" t="s">
        <v>32</v>
      </c>
      <c r="B487" s="25">
        <f>AVERAGE(B449:B453)</f>
        <v>101.17999999999998</v>
      </c>
      <c r="C487" s="27">
        <f t="shared" ref="C487:S487" si="138">AVERAGE(C449:C453)</f>
        <v>30.558</v>
      </c>
      <c r="D487" s="27">
        <f t="shared" si="138"/>
        <v>24.662000000000003</v>
      </c>
      <c r="E487" s="27">
        <f t="shared" si="138"/>
        <v>20.417999999999999</v>
      </c>
      <c r="F487" s="27">
        <f t="shared" si="138"/>
        <v>99.42</v>
      </c>
      <c r="G487" s="27">
        <f t="shared" si="138"/>
        <v>80.7</v>
      </c>
      <c r="H487" s="27">
        <f t="shared" si="138"/>
        <v>56.294000000000004</v>
      </c>
      <c r="I487" s="27">
        <f t="shared" si="138"/>
        <v>2.451775</v>
      </c>
      <c r="J487" s="27">
        <f t="shared" si="138"/>
        <v>3.1602652</v>
      </c>
      <c r="K487" s="27">
        <f t="shared" si="138"/>
        <v>0.70848999999999995</v>
      </c>
      <c r="L487" s="27">
        <f t="shared" si="138"/>
        <v>25.812000000000001</v>
      </c>
      <c r="M487" s="27">
        <f t="shared" si="138"/>
        <v>21.948</v>
      </c>
      <c r="N487" s="27">
        <f t="shared" si="138"/>
        <v>17.594000000000001</v>
      </c>
      <c r="O487" s="27">
        <f t="shared" si="138"/>
        <v>2.8807894000000003</v>
      </c>
      <c r="P487" s="27">
        <f t="shared" si="138"/>
        <v>6.2099932000000004</v>
      </c>
      <c r="Q487" s="27">
        <f t="shared" ref="Q487" si="139">AVERAGE(Q449:Q453)</f>
        <v>148.731696</v>
      </c>
      <c r="R487" s="25">
        <f t="shared" si="138"/>
        <v>17.119999999999997</v>
      </c>
      <c r="S487" s="27">
        <f t="shared" si="138"/>
        <v>16.856000000000002</v>
      </c>
    </row>
    <row r="488" spans="1:33" x14ac:dyDescent="0.2">
      <c r="A488" s="20">
        <v>2</v>
      </c>
      <c r="B488" s="25">
        <f>AVERAGE(B454:B458)</f>
        <v>101.28</v>
      </c>
      <c r="C488" s="27">
        <f t="shared" ref="C488:S488" si="140">AVERAGE(C454:C458)</f>
        <v>30.205999999999996</v>
      </c>
      <c r="D488" s="27">
        <f t="shared" si="140"/>
        <v>23.738</v>
      </c>
      <c r="E488" s="27">
        <f t="shared" si="140"/>
        <v>18.071999999999999</v>
      </c>
      <c r="F488" s="27">
        <f t="shared" si="140"/>
        <v>97.240000000000009</v>
      </c>
      <c r="G488" s="27">
        <f t="shared" si="140"/>
        <v>71.986000000000004</v>
      </c>
      <c r="H488" s="27">
        <f t="shared" si="140"/>
        <v>43.134</v>
      </c>
      <c r="I488" s="27">
        <f t="shared" si="140"/>
        <v>2.0577528000000003</v>
      </c>
      <c r="J488" s="27">
        <f t="shared" si="140"/>
        <v>3.0108584</v>
      </c>
      <c r="K488" s="27">
        <f t="shared" si="140"/>
        <v>0.95310550000000005</v>
      </c>
      <c r="L488" s="27">
        <f t="shared" si="140"/>
        <v>22.216000000000001</v>
      </c>
      <c r="M488" s="27">
        <f t="shared" si="140"/>
        <v>17.058</v>
      </c>
      <c r="N488" s="27">
        <f t="shared" si="140"/>
        <v>11.684000000000001</v>
      </c>
      <c r="O488" s="27">
        <f t="shared" si="140"/>
        <v>2.1417674</v>
      </c>
      <c r="P488" s="27">
        <f t="shared" si="140"/>
        <v>4.4811119999999995</v>
      </c>
      <c r="Q488" s="27">
        <f t="shared" ref="Q488" si="141">AVERAGE(Q454:Q458)</f>
        <v>156.94721999999999</v>
      </c>
      <c r="R488" s="25">
        <f t="shared" si="140"/>
        <v>3.3600000000000003</v>
      </c>
      <c r="S488" s="27">
        <f t="shared" si="140"/>
        <v>22.82</v>
      </c>
    </row>
    <row r="489" spans="1:33" x14ac:dyDescent="0.2">
      <c r="A489" s="20">
        <v>3</v>
      </c>
      <c r="B489" s="25">
        <f>AVERAGE(B459:B462)</f>
        <v>101.27500000000001</v>
      </c>
      <c r="C489" s="27">
        <f t="shared" ref="C489:S489" si="142">AVERAGE(C459:C462)</f>
        <v>30.259999999999998</v>
      </c>
      <c r="D489" s="27">
        <f t="shared" si="142"/>
        <v>24.352499999999999</v>
      </c>
      <c r="E489" s="27">
        <f t="shared" si="142"/>
        <v>20.1325</v>
      </c>
      <c r="F489" s="27">
        <f t="shared" si="142"/>
        <v>98.424999999999997</v>
      </c>
      <c r="G489" s="27">
        <f t="shared" si="142"/>
        <v>83.047499999999999</v>
      </c>
      <c r="H489" s="27">
        <f t="shared" si="142"/>
        <v>59.040000000000006</v>
      </c>
      <c r="I489" s="27">
        <f t="shared" si="142"/>
        <v>2.4982707500000001</v>
      </c>
      <c r="J489" s="27">
        <f t="shared" si="142"/>
        <v>3.0988692499999999</v>
      </c>
      <c r="K489" s="27">
        <f t="shared" si="142"/>
        <v>0.60059877499999992</v>
      </c>
      <c r="L489" s="27">
        <f t="shared" si="142"/>
        <v>27.2575</v>
      </c>
      <c r="M489" s="27">
        <f t="shared" si="142"/>
        <v>22.452500000000001</v>
      </c>
      <c r="N489" s="27">
        <f t="shared" si="142"/>
        <v>19.332500000000003</v>
      </c>
      <c r="O489" s="27">
        <f t="shared" si="142"/>
        <v>2.6007437500000004</v>
      </c>
      <c r="P489" s="27">
        <f t="shared" si="142"/>
        <v>7.33070925</v>
      </c>
      <c r="Q489" s="27">
        <f t="shared" ref="Q489" si="143">AVERAGE(Q459:Q462)</f>
        <v>118.84743</v>
      </c>
      <c r="R489" s="25">
        <f t="shared" si="142"/>
        <v>3.8</v>
      </c>
      <c r="S489" s="27">
        <f t="shared" si="142"/>
        <v>19.227499999999999</v>
      </c>
    </row>
    <row r="490" spans="1:33" x14ac:dyDescent="0.2">
      <c r="A490" s="20">
        <v>4</v>
      </c>
      <c r="B490" s="25">
        <f>AVERAGE(B464:B468)</f>
        <v>101.32000000000001</v>
      </c>
      <c r="C490" s="27">
        <f t="shared" ref="C490:S490" si="144">AVERAGE(C464:C468)</f>
        <v>27.657999999999998</v>
      </c>
      <c r="D490" s="27">
        <f t="shared" si="144"/>
        <v>22.752000000000002</v>
      </c>
      <c r="E490" s="27">
        <f t="shared" si="144"/>
        <v>19.654</v>
      </c>
      <c r="F490" s="27">
        <f t="shared" si="144"/>
        <v>97.48</v>
      </c>
      <c r="G490" s="27">
        <f t="shared" si="144"/>
        <v>88.47999999999999</v>
      </c>
      <c r="H490" s="27">
        <f t="shared" si="144"/>
        <v>66.94</v>
      </c>
      <c r="I490" s="27">
        <f t="shared" si="144"/>
        <v>2.4237817999999995</v>
      </c>
      <c r="J490" s="27">
        <f t="shared" si="144"/>
        <v>2.8076704000000001</v>
      </c>
      <c r="K490" s="27">
        <f t="shared" si="144"/>
        <v>0.383888758</v>
      </c>
      <c r="L490" s="27">
        <f t="shared" si="144"/>
        <v>25.4</v>
      </c>
      <c r="M490" s="27">
        <f t="shared" si="144"/>
        <v>21.663999999999998</v>
      </c>
      <c r="N490" s="27">
        <f t="shared" si="144"/>
        <v>18.702000000000002</v>
      </c>
      <c r="O490" s="27">
        <f t="shared" si="144"/>
        <v>2.7374738000000001</v>
      </c>
      <c r="P490" s="27">
        <f t="shared" si="144"/>
        <v>5.5650531999999995</v>
      </c>
      <c r="Q490" s="27">
        <f t="shared" ref="Q490" si="145">AVERAGE(Q464:Q468)</f>
        <v>97.828886000000011</v>
      </c>
      <c r="R490" s="25">
        <f t="shared" si="144"/>
        <v>22.48</v>
      </c>
      <c r="S490" s="27">
        <f t="shared" si="144"/>
        <v>12.813799999999997</v>
      </c>
    </row>
    <row r="491" spans="1:33" x14ac:dyDescent="0.2">
      <c r="A491" s="20">
        <v>5</v>
      </c>
      <c r="B491" s="25">
        <f>AVERAGE(B469:B473)</f>
        <v>101.36</v>
      </c>
      <c r="C491" s="27">
        <f t="shared" ref="C491:S491" si="146">AVERAGE(C469:C473)</f>
        <v>31.765999999999998</v>
      </c>
      <c r="D491" s="27">
        <f t="shared" si="146"/>
        <v>24.404000000000003</v>
      </c>
      <c r="E491" s="27">
        <f t="shared" si="146"/>
        <v>18.294</v>
      </c>
      <c r="F491" s="27">
        <f t="shared" si="146"/>
        <v>97.2</v>
      </c>
      <c r="G491" s="27">
        <f t="shared" si="146"/>
        <v>72.868000000000009</v>
      </c>
      <c r="H491" s="27">
        <f t="shared" si="146"/>
        <v>41.57</v>
      </c>
      <c r="I491" s="27">
        <f t="shared" si="146"/>
        <v>2.1556895999999997</v>
      </c>
      <c r="J491" s="27">
        <f t="shared" si="146"/>
        <v>3.1565167999999999</v>
      </c>
      <c r="K491" s="27">
        <f t="shared" si="146"/>
        <v>1.0008273599999999</v>
      </c>
      <c r="L491" s="27">
        <f t="shared" si="146"/>
        <v>23.32</v>
      </c>
      <c r="M491" s="27">
        <f t="shared" si="146"/>
        <v>18.492000000000001</v>
      </c>
      <c r="N491" s="27">
        <f t="shared" si="146"/>
        <v>13.056000000000001</v>
      </c>
      <c r="O491" s="27">
        <f t="shared" si="146"/>
        <v>2.2323215999999997</v>
      </c>
      <c r="P491" s="27">
        <f t="shared" si="146"/>
        <v>4.9682531999999995</v>
      </c>
      <c r="Q491" s="27">
        <f t="shared" ref="Q491" si="147">AVERAGE(Q469:Q473)</f>
        <v>156.556264</v>
      </c>
      <c r="R491" s="25">
        <f t="shared" si="146"/>
        <v>3.96</v>
      </c>
      <c r="S491" s="27">
        <f t="shared" si="146"/>
        <v>27.076000000000001</v>
      </c>
    </row>
    <row r="492" spans="1:33" x14ac:dyDescent="0.2">
      <c r="A492" s="20">
        <v>6</v>
      </c>
      <c r="B492" s="25">
        <f>AVERAGE(B474:B479)</f>
        <v>101.31666666666666</v>
      </c>
      <c r="C492" s="27">
        <f t="shared" ref="C492:S492" si="148">AVERAGE(C474:C479)</f>
        <v>35.328333333333333</v>
      </c>
      <c r="D492" s="27">
        <f t="shared" si="148"/>
        <v>27.39833333333333</v>
      </c>
      <c r="E492" s="27">
        <f t="shared" si="148"/>
        <v>20.058333333333334</v>
      </c>
      <c r="F492" s="27">
        <f t="shared" si="148"/>
        <v>97.616666666666674</v>
      </c>
      <c r="G492" s="27">
        <f t="shared" si="148"/>
        <v>66.768333333333331</v>
      </c>
      <c r="H492" s="27">
        <f t="shared" si="148"/>
        <v>34.048333333333332</v>
      </c>
      <c r="I492" s="27">
        <f t="shared" si="148"/>
        <v>2.3058203333333336</v>
      </c>
      <c r="J492" s="27">
        <f t="shared" si="148"/>
        <v>3.7837219999999996</v>
      </c>
      <c r="K492" s="27">
        <f t="shared" si="148"/>
        <v>1.477902</v>
      </c>
      <c r="L492" s="27">
        <f t="shared" si="148"/>
        <v>24.71166666666667</v>
      </c>
      <c r="M492" s="27">
        <f t="shared" si="148"/>
        <v>20.285</v>
      </c>
      <c r="N492" s="27">
        <f t="shared" si="148"/>
        <v>14.444999999999999</v>
      </c>
      <c r="O492" s="27">
        <f t="shared" si="148"/>
        <v>1.8234305</v>
      </c>
      <c r="P492" s="27">
        <f t="shared" si="148"/>
        <v>5.1748916666666673</v>
      </c>
      <c r="Q492" s="27">
        <f t="shared" ref="Q492" si="149">AVERAGE(Q474:Q479)</f>
        <v>149.92048333333335</v>
      </c>
      <c r="R492" s="25">
        <f t="shared" si="148"/>
        <v>0</v>
      </c>
      <c r="S492" s="27">
        <f t="shared" si="148"/>
        <v>27.553333333333338</v>
      </c>
    </row>
    <row r="493" spans="1:33" x14ac:dyDescent="0.2">
      <c r="A493" s="14" t="s">
        <v>0</v>
      </c>
      <c r="B493" s="25" t="s">
        <v>0</v>
      </c>
      <c r="C493" s="27" t="s">
        <v>0</v>
      </c>
      <c r="D493" s="27" t="s">
        <v>0</v>
      </c>
      <c r="E493" s="27" t="s">
        <v>0</v>
      </c>
      <c r="F493" s="27" t="s">
        <v>0</v>
      </c>
      <c r="G493" s="27" t="s">
        <v>0</v>
      </c>
      <c r="H493" s="27" t="s">
        <v>0</v>
      </c>
      <c r="I493" s="27" t="s">
        <v>0</v>
      </c>
      <c r="J493" s="27" t="s">
        <v>0</v>
      </c>
      <c r="K493" s="27" t="s">
        <v>0</v>
      </c>
      <c r="L493" s="27" t="s">
        <v>0</v>
      </c>
      <c r="M493" s="27" t="s">
        <v>0</v>
      </c>
      <c r="N493" s="27" t="s">
        <v>0</v>
      </c>
      <c r="O493" s="27" t="s">
        <v>0</v>
      </c>
      <c r="P493" s="27" t="s">
        <v>0</v>
      </c>
      <c r="Q493" s="27" t="s">
        <v>0</v>
      </c>
      <c r="R493" s="25" t="s">
        <v>0</v>
      </c>
      <c r="S493" s="22"/>
    </row>
    <row r="494" spans="1:33" x14ac:dyDescent="0.2">
      <c r="A494" s="14" t="s">
        <v>33</v>
      </c>
      <c r="B494" s="25">
        <f>AVERAGE(B449:B458)</f>
        <v>101.22999999999999</v>
      </c>
      <c r="C494" s="27">
        <f t="shared" ref="C494:S494" si="150">AVERAGE(C449:C458)</f>
        <v>30.381999999999998</v>
      </c>
      <c r="D494" s="27">
        <f t="shared" si="150"/>
        <v>24.200000000000003</v>
      </c>
      <c r="E494" s="27">
        <f t="shared" si="150"/>
        <v>19.244999999999997</v>
      </c>
      <c r="F494" s="27">
        <f t="shared" si="150"/>
        <v>98.33</v>
      </c>
      <c r="G494" s="27">
        <f t="shared" si="150"/>
        <v>76.343000000000004</v>
      </c>
      <c r="H494" s="27">
        <f t="shared" si="150"/>
        <v>49.714000000000006</v>
      </c>
      <c r="I494" s="27">
        <f t="shared" si="150"/>
        <v>2.2547638999999999</v>
      </c>
      <c r="J494" s="27">
        <f t="shared" si="150"/>
        <v>3.0855617999999998</v>
      </c>
      <c r="K494" s="27">
        <f t="shared" si="150"/>
        <v>0.83079775</v>
      </c>
      <c r="L494" s="27">
        <f t="shared" si="150"/>
        <v>24.014000000000003</v>
      </c>
      <c r="M494" s="27">
        <f t="shared" si="150"/>
        <v>19.502999999999997</v>
      </c>
      <c r="N494" s="27">
        <f t="shared" si="150"/>
        <v>14.638999999999999</v>
      </c>
      <c r="O494" s="27">
        <f t="shared" si="150"/>
        <v>2.5112783999999997</v>
      </c>
      <c r="P494" s="27">
        <f t="shared" si="150"/>
        <v>5.3455526000000004</v>
      </c>
      <c r="Q494" s="27">
        <f t="shared" ref="Q494" si="151">AVERAGE(Q449:Q458)</f>
        <v>152.83945799999998</v>
      </c>
      <c r="R494" s="25">
        <f t="shared" si="150"/>
        <v>10.239999999999998</v>
      </c>
      <c r="S494" s="27">
        <f t="shared" si="150"/>
        <v>19.838000000000001</v>
      </c>
    </row>
    <row r="495" spans="1:33" x14ac:dyDescent="0.2">
      <c r="A495" s="20">
        <v>2</v>
      </c>
      <c r="B495" s="25">
        <f>AVERAGE(B459:B467)</f>
        <v>101.3</v>
      </c>
      <c r="C495" s="27">
        <f t="shared" ref="C495:S495" si="152">AVERAGE(C459:C467)</f>
        <v>28.877777777777776</v>
      </c>
      <c r="D495" s="27">
        <f t="shared" si="152"/>
        <v>23.560000000000002</v>
      </c>
      <c r="E495" s="27">
        <f t="shared" si="152"/>
        <v>19.937777777777782</v>
      </c>
      <c r="F495" s="27">
        <f t="shared" si="152"/>
        <v>97.688888888888883</v>
      </c>
      <c r="G495" s="27">
        <f t="shared" si="152"/>
        <v>85.61</v>
      </c>
      <c r="H495" s="27">
        <f t="shared" si="152"/>
        <v>62.91222222222224</v>
      </c>
      <c r="I495" s="27">
        <f t="shared" si="152"/>
        <v>2.4551829999999999</v>
      </c>
      <c r="J495" s="27">
        <f t="shared" si="152"/>
        <v>2.9568364444444444</v>
      </c>
      <c r="K495" s="27">
        <f t="shared" si="152"/>
        <v>0.5016536766666666</v>
      </c>
      <c r="L495" s="27">
        <f t="shared" si="152"/>
        <v>26.33</v>
      </c>
      <c r="M495" s="27">
        <f t="shared" si="152"/>
        <v>21.996666666666666</v>
      </c>
      <c r="N495" s="27">
        <f t="shared" si="152"/>
        <v>19.102222222222228</v>
      </c>
      <c r="O495" s="27">
        <f t="shared" si="152"/>
        <v>2.7924150000000001</v>
      </c>
      <c r="P495" s="27">
        <f t="shared" si="152"/>
        <v>6.6878505555555563</v>
      </c>
      <c r="Q495" s="27">
        <f t="shared" ref="Q495" si="153">AVERAGE(Q459:Q467)</f>
        <v>102.77423</v>
      </c>
      <c r="R495" s="25">
        <f t="shared" si="152"/>
        <v>14.200000000000001</v>
      </c>
      <c r="S495" s="27">
        <f t="shared" si="152"/>
        <v>16.176555555555556</v>
      </c>
    </row>
    <row r="496" spans="1:33" x14ac:dyDescent="0.2">
      <c r="A496" s="20">
        <v>3</v>
      </c>
      <c r="B496" s="25">
        <f>AVERAGE(B469:B479)</f>
        <v>101.33636363636364</v>
      </c>
      <c r="C496" s="27">
        <f t="shared" ref="C496:S496" si="154">AVERAGE(C469:C479)</f>
        <v>33.709090909090911</v>
      </c>
      <c r="D496" s="27">
        <f t="shared" si="154"/>
        <v>26.037272727272729</v>
      </c>
      <c r="E496" s="27">
        <f t="shared" si="154"/>
        <v>19.256363636363638</v>
      </c>
      <c r="F496" s="27">
        <f t="shared" si="154"/>
        <v>97.427272727272737</v>
      </c>
      <c r="G496" s="27">
        <f t="shared" si="154"/>
        <v>69.540909090909096</v>
      </c>
      <c r="H496" s="27">
        <f t="shared" si="154"/>
        <v>37.467272727272729</v>
      </c>
      <c r="I496" s="27">
        <f t="shared" si="154"/>
        <v>2.2375790909090907</v>
      </c>
      <c r="J496" s="27">
        <f t="shared" si="154"/>
        <v>3.498628727272727</v>
      </c>
      <c r="K496" s="27">
        <f t="shared" si="154"/>
        <v>1.261049890909091</v>
      </c>
      <c r="L496" s="27">
        <f t="shared" si="154"/>
        <v>24.079090909090908</v>
      </c>
      <c r="M496" s="27">
        <f t="shared" si="154"/>
        <v>19.47</v>
      </c>
      <c r="N496" s="27">
        <f t="shared" si="154"/>
        <v>13.813636363636364</v>
      </c>
      <c r="O496" s="27">
        <f t="shared" si="154"/>
        <v>2.0092900909090905</v>
      </c>
      <c r="P496" s="27">
        <f t="shared" si="154"/>
        <v>5.08096509090909</v>
      </c>
      <c r="Q496" s="27">
        <f t="shared" ref="Q496" si="155">AVERAGE(Q469:Q479)</f>
        <v>152.93674727272727</v>
      </c>
      <c r="R496" s="25">
        <f t="shared" si="154"/>
        <v>1.8</v>
      </c>
      <c r="S496" s="27">
        <f t="shared" si="154"/>
        <v>27.33636363636364</v>
      </c>
    </row>
    <row r="497" spans="1:18" x14ac:dyDescent="0.2">
      <c r="A497" s="14" t="s">
        <v>0</v>
      </c>
      <c r="B497" s="15" t="s">
        <v>0</v>
      </c>
      <c r="C497" s="15" t="s">
        <v>0</v>
      </c>
      <c r="D497" s="15" t="s">
        <v>0</v>
      </c>
      <c r="E497" s="15" t="s">
        <v>0</v>
      </c>
      <c r="F497" s="28" t="s">
        <v>0</v>
      </c>
      <c r="G497" s="15" t="s">
        <v>0</v>
      </c>
      <c r="H497" s="28" t="s">
        <v>0</v>
      </c>
      <c r="I497" s="15" t="s">
        <v>0</v>
      </c>
      <c r="J497" s="28" t="s">
        <v>0</v>
      </c>
      <c r="K497" s="15" t="s">
        <v>0</v>
      </c>
      <c r="L497" s="28" t="s">
        <v>0</v>
      </c>
      <c r="M497" s="15" t="s">
        <v>0</v>
      </c>
      <c r="N497" s="28" t="s">
        <v>0</v>
      </c>
      <c r="O497" s="15" t="s">
        <v>0</v>
      </c>
      <c r="P497" s="16" t="s">
        <v>0</v>
      </c>
      <c r="Q497" s="16" t="s">
        <v>0</v>
      </c>
      <c r="R497" s="16" t="s">
        <v>0</v>
      </c>
    </row>
    <row r="498" spans="1:18" x14ac:dyDescent="0.2"/>
  </sheetData>
  <mergeCells count="9">
    <mergeCell ref="A335:S335"/>
    <mergeCell ref="A390:S390"/>
    <mergeCell ref="A444:S444"/>
    <mergeCell ref="A8:S8"/>
    <mergeCell ref="A62:S62"/>
    <mergeCell ref="A117:S117"/>
    <mergeCell ref="A171:S171"/>
    <mergeCell ref="A226:S226"/>
    <mergeCell ref="A281:S28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6" fitToHeight="0" orientation="portrait" verticalDpi="0" r:id="rId1"/>
  <headerFooter>
    <oddHeader>&amp;C &amp;"Times New Roman,Normal"&amp;10Equipe Responsável: Prof. Dr. João Paulo Francisco; Prof. Dr. Rerison Catarino da Hora; Prof. Dr. Erci Marcos del Quiqui; Prof. Dr. Marcos Rafael Nanni</oddHeader>
    <oddFooter>&amp;LDepartamento de Ciências Agronômicas&amp;C&amp;D / &amp;T&amp;R&amp;P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7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2" zeroHeight="1" x14ac:dyDescent="0.2"/>
  <cols>
    <col min="1" max="1" width="11" style="38" bestFit="1" customWidth="1"/>
    <col min="2" max="14" width="10" style="38" bestFit="1" customWidth="1"/>
    <col min="15" max="16" width="11.28515625" style="38" bestFit="1" customWidth="1"/>
    <col min="17" max="17" width="11" style="38" bestFit="1" customWidth="1"/>
    <col min="18" max="19" width="10" style="38" bestFit="1" customWidth="1"/>
    <col min="20" max="16384" width="9.140625" style="38" hidden="1"/>
  </cols>
  <sheetData>
    <row r="1" spans="1:19" s="34" customFormat="1" x14ac:dyDescent="0.25">
      <c r="A1" s="33" t="s">
        <v>0</v>
      </c>
      <c r="B1" s="25" t="s">
        <v>0</v>
      </c>
      <c r="C1" s="25" t="s">
        <v>0</v>
      </c>
      <c r="D1" s="25" t="s">
        <v>0</v>
      </c>
      <c r="E1" s="25" t="s">
        <v>0</v>
      </c>
      <c r="F1" s="25" t="s">
        <v>0</v>
      </c>
      <c r="G1" s="25" t="s">
        <v>0</v>
      </c>
      <c r="H1" s="25" t="s">
        <v>0</v>
      </c>
      <c r="I1" s="25" t="s">
        <v>0</v>
      </c>
      <c r="J1" s="25" t="s">
        <v>0</v>
      </c>
      <c r="K1" s="25" t="s">
        <v>0</v>
      </c>
      <c r="L1" s="25" t="s">
        <v>0</v>
      </c>
      <c r="M1" s="25" t="s">
        <v>0</v>
      </c>
      <c r="N1" s="25" t="s">
        <v>0</v>
      </c>
      <c r="O1" s="25" t="s">
        <v>0</v>
      </c>
      <c r="P1" s="25" t="s">
        <v>0</v>
      </c>
      <c r="Q1" s="25" t="s">
        <v>0</v>
      </c>
      <c r="R1" s="25" t="s">
        <v>0</v>
      </c>
      <c r="S1" s="27" t="s">
        <v>0</v>
      </c>
    </row>
    <row r="2" spans="1:19" s="34" customFormat="1" x14ac:dyDescent="0.25">
      <c r="A2" s="33" t="s">
        <v>1</v>
      </c>
      <c r="B2" s="25" t="s">
        <v>20</v>
      </c>
      <c r="C2" s="25" t="s">
        <v>15</v>
      </c>
      <c r="D2" s="25" t="s">
        <v>14</v>
      </c>
      <c r="E2" s="25" t="s">
        <v>13</v>
      </c>
      <c r="F2" s="25" t="s">
        <v>4</v>
      </c>
      <c r="G2" s="25" t="s">
        <v>2</v>
      </c>
      <c r="H2" s="25" t="s">
        <v>6</v>
      </c>
      <c r="I2" s="25" t="s">
        <v>16</v>
      </c>
      <c r="J2" s="25" t="s">
        <v>18</v>
      </c>
      <c r="K2" s="25" t="s">
        <v>19</v>
      </c>
      <c r="L2" s="25" t="s">
        <v>26</v>
      </c>
      <c r="M2" s="25" t="s">
        <v>27</v>
      </c>
      <c r="N2" s="25" t="s">
        <v>28</v>
      </c>
      <c r="O2" s="25" t="s">
        <v>3</v>
      </c>
      <c r="P2" s="25" t="s">
        <v>5</v>
      </c>
      <c r="Q2" s="25" t="s">
        <v>82</v>
      </c>
      <c r="R2" s="25" t="s">
        <v>7</v>
      </c>
      <c r="S2" s="27" t="s">
        <v>8</v>
      </c>
    </row>
    <row r="3" spans="1:19" s="34" customFormat="1" x14ac:dyDescent="0.25">
      <c r="A3" s="33"/>
      <c r="B3" s="25" t="s">
        <v>17</v>
      </c>
      <c r="C3" s="25" t="s">
        <v>97</v>
      </c>
      <c r="D3" s="25" t="s">
        <v>97</v>
      </c>
      <c r="E3" s="25" t="s">
        <v>97</v>
      </c>
      <c r="F3" s="25" t="s">
        <v>9</v>
      </c>
      <c r="G3" s="25" t="s">
        <v>9</v>
      </c>
      <c r="H3" s="25" t="s">
        <v>9</v>
      </c>
      <c r="I3" s="25" t="s">
        <v>17</v>
      </c>
      <c r="J3" s="25" t="s">
        <v>17</v>
      </c>
      <c r="K3" s="25" t="s">
        <v>17</v>
      </c>
      <c r="L3" s="25" t="s">
        <v>97</v>
      </c>
      <c r="M3" s="25" t="s">
        <v>97</v>
      </c>
      <c r="N3" s="25" t="s">
        <v>97</v>
      </c>
      <c r="O3" s="25" t="s">
        <v>102</v>
      </c>
      <c r="P3" s="25" t="s">
        <v>101</v>
      </c>
      <c r="Q3" s="25" t="s">
        <v>98</v>
      </c>
      <c r="R3" s="25" t="s">
        <v>11</v>
      </c>
      <c r="S3" s="27" t="s">
        <v>100</v>
      </c>
    </row>
    <row r="4" spans="1:19" s="34" customFormat="1" x14ac:dyDescent="0.25">
      <c r="A4" s="33" t="s">
        <v>0</v>
      </c>
      <c r="B4" s="25" t="s">
        <v>0</v>
      </c>
      <c r="C4" s="25" t="s">
        <v>0</v>
      </c>
      <c r="D4" s="25" t="s">
        <v>0</v>
      </c>
      <c r="E4" s="25" t="s">
        <v>0</v>
      </c>
      <c r="F4" s="25" t="s">
        <v>0</v>
      </c>
      <c r="G4" s="25" t="s">
        <v>0</v>
      </c>
      <c r="H4" s="25" t="s">
        <v>0</v>
      </c>
      <c r="I4" s="25" t="s">
        <v>0</v>
      </c>
      <c r="J4" s="25" t="s">
        <v>0</v>
      </c>
      <c r="K4" s="25" t="s">
        <v>0</v>
      </c>
      <c r="L4" s="25" t="s">
        <v>0</v>
      </c>
      <c r="M4" s="25" t="s">
        <v>0</v>
      </c>
      <c r="N4" s="25" t="s">
        <v>0</v>
      </c>
      <c r="O4" s="25" t="s">
        <v>0</v>
      </c>
      <c r="P4" s="25" t="s">
        <v>0</v>
      </c>
      <c r="Q4" s="25" t="s">
        <v>0</v>
      </c>
      <c r="R4" s="25" t="s">
        <v>0</v>
      </c>
      <c r="S4" s="27" t="s">
        <v>0</v>
      </c>
    </row>
    <row r="5" spans="1:19" x14ac:dyDescent="0.2">
      <c r="A5" s="35">
        <v>43571</v>
      </c>
      <c r="B5" s="36">
        <f>DADOS!B28</f>
        <v>101.48666666666666</v>
      </c>
      <c r="C5" s="37">
        <f>DADOS!C28</f>
        <v>31.89</v>
      </c>
      <c r="D5" s="37">
        <f>DADOS!D28</f>
        <v>27.336666666666662</v>
      </c>
      <c r="E5" s="37">
        <f>DADOS!E28</f>
        <v>21.96</v>
      </c>
      <c r="F5" s="36"/>
      <c r="G5" s="36">
        <f>DADOS!G28</f>
        <v>67.459333333333305</v>
      </c>
      <c r="H5" s="36"/>
      <c r="I5" s="37">
        <f>DADOS!I28</f>
        <v>2.4069403999999994</v>
      </c>
      <c r="J5" s="37">
        <f>DADOS!J28</f>
        <v>3.6776666666666662</v>
      </c>
      <c r="K5" s="37">
        <f>DADOS!K28</f>
        <v>1.2707262266666668</v>
      </c>
      <c r="L5" s="37"/>
      <c r="M5" s="37">
        <f>DADOS!M28</f>
        <v>21.501864000000001</v>
      </c>
      <c r="N5" s="37"/>
      <c r="O5" s="37"/>
      <c r="P5" s="37"/>
      <c r="Q5" s="37"/>
      <c r="R5" s="36">
        <f>DADOS!R28</f>
        <v>0</v>
      </c>
      <c r="S5" s="37"/>
    </row>
    <row r="6" spans="1:19" x14ac:dyDescent="0.2">
      <c r="A6" s="35">
        <v>43572</v>
      </c>
      <c r="B6" s="36">
        <f>DADOS!B29</f>
        <v>101.4375</v>
      </c>
      <c r="C6" s="37">
        <f>DADOS!C29</f>
        <v>31.58</v>
      </c>
      <c r="D6" s="37">
        <f>DADOS!D29</f>
        <v>22.809166666666702</v>
      </c>
      <c r="E6" s="37">
        <f>DADOS!E29</f>
        <v>16.09</v>
      </c>
      <c r="F6" s="36"/>
      <c r="G6" s="36">
        <f>DADOS!G29</f>
        <v>73.24958333333332</v>
      </c>
      <c r="H6" s="36"/>
      <c r="I6" s="37">
        <f>DADOS!I29</f>
        <v>1.9136975833333336</v>
      </c>
      <c r="J6" s="37">
        <f>DADOS!J29</f>
        <v>2.8721639166666662</v>
      </c>
      <c r="K6" s="37">
        <f>DADOS!K29</f>
        <v>0.95846629620833312</v>
      </c>
      <c r="L6" s="37"/>
      <c r="M6" s="37">
        <f>DADOS!M29</f>
        <v>15.179485708333337</v>
      </c>
      <c r="N6" s="37"/>
      <c r="O6" s="37"/>
      <c r="P6" s="37"/>
      <c r="Q6" s="37"/>
      <c r="R6" s="36">
        <f>DADOS!R29</f>
        <v>0</v>
      </c>
      <c r="S6" s="36"/>
    </row>
    <row r="7" spans="1:19" x14ac:dyDescent="0.2">
      <c r="A7" s="35">
        <v>43573</v>
      </c>
      <c r="B7" s="36">
        <f>DADOS!B30</f>
        <v>101.44166666666666</v>
      </c>
      <c r="C7" s="37">
        <f>DADOS!C30</f>
        <v>32.380000000000003</v>
      </c>
      <c r="D7" s="37">
        <f>DADOS!D30</f>
        <v>21.492500000000003</v>
      </c>
      <c r="E7" s="37">
        <f>DADOS!E30</f>
        <v>11.94</v>
      </c>
      <c r="F7" s="36"/>
      <c r="G7" s="36">
        <f>DADOS!G30</f>
        <v>65.83874999999999</v>
      </c>
      <c r="H7" s="36"/>
      <c r="I7" s="37">
        <f>DADOS!I30</f>
        <v>1.522121583333333</v>
      </c>
      <c r="J7" s="37">
        <f>DADOS!J30</f>
        <v>2.7464237499999999</v>
      </c>
      <c r="K7" s="37">
        <f>DADOS!K30</f>
        <v>1.2243021691666669</v>
      </c>
      <c r="L7" s="37"/>
      <c r="M7" s="37">
        <f>DADOS!M30</f>
        <v>9.6899293333333318</v>
      </c>
      <c r="N7" s="37"/>
      <c r="O7" s="37"/>
      <c r="P7" s="37"/>
      <c r="Q7" s="37"/>
      <c r="R7" s="36">
        <f>DADOS!R30</f>
        <v>0</v>
      </c>
      <c r="S7" s="36"/>
    </row>
    <row r="8" spans="1:19" x14ac:dyDescent="0.2">
      <c r="A8" s="35">
        <v>43574</v>
      </c>
      <c r="B8" s="36">
        <f>DADOS!B31</f>
        <v>101.45</v>
      </c>
      <c r="C8" s="37">
        <f>DADOS!C31</f>
        <v>33.24</v>
      </c>
      <c r="D8" s="37">
        <f>DADOS!D31</f>
        <v>23.589583333333334</v>
      </c>
      <c r="E8" s="37">
        <f>DADOS!E31</f>
        <v>15.3</v>
      </c>
      <c r="F8" s="36"/>
      <c r="G8" s="36">
        <f>DADOS!G31</f>
        <v>68.717500000000015</v>
      </c>
      <c r="H8" s="36"/>
      <c r="I8" s="37">
        <f>DADOS!I31</f>
        <v>1.8664360833333336</v>
      </c>
      <c r="J8" s="37">
        <f>DADOS!J31</f>
        <v>3.0899779583333324</v>
      </c>
      <c r="K8" s="37">
        <f>DADOS!K31</f>
        <v>1.2235417491666669</v>
      </c>
      <c r="L8" s="37"/>
      <c r="M8" s="37">
        <f>DADOS!M31</f>
        <v>14.824317083333332</v>
      </c>
      <c r="N8" s="37"/>
      <c r="O8" s="37"/>
      <c r="P8" s="37"/>
      <c r="Q8" s="37"/>
      <c r="R8" s="36">
        <f>DADOS!R31</f>
        <v>0</v>
      </c>
      <c r="S8" s="36"/>
    </row>
    <row r="9" spans="1:19" x14ac:dyDescent="0.2">
      <c r="A9" s="35">
        <v>43575</v>
      </c>
      <c r="B9" s="36">
        <f>DADOS!B32</f>
        <v>101.41250000000002</v>
      </c>
      <c r="C9" s="37">
        <f>DADOS!C32</f>
        <v>32.799999999999997</v>
      </c>
      <c r="D9" s="37">
        <f>DADOS!D32</f>
        <v>25.338333333333335</v>
      </c>
      <c r="E9" s="37">
        <f>DADOS!E32</f>
        <v>18.46</v>
      </c>
      <c r="F9" s="36"/>
      <c r="G9" s="36">
        <f>DADOS!G32</f>
        <v>69.159999999999982</v>
      </c>
      <c r="H9" s="36"/>
      <c r="I9" s="37">
        <f>DADOS!I32</f>
        <v>2.1464962916666668</v>
      </c>
      <c r="J9" s="37">
        <f>DADOS!J32</f>
        <v>3.3411912499999996</v>
      </c>
      <c r="K9" s="37">
        <f>DADOS!K32</f>
        <v>1.1946950999999999</v>
      </c>
      <c r="L9" s="37"/>
      <c r="M9" s="37">
        <f>DADOS!M32</f>
        <v>18.444923750000001</v>
      </c>
      <c r="N9" s="37"/>
      <c r="O9" s="37"/>
      <c r="P9" s="37"/>
      <c r="Q9" s="37"/>
      <c r="R9" s="36">
        <f>DADOS!R32</f>
        <v>0</v>
      </c>
      <c r="S9" s="36"/>
    </row>
    <row r="10" spans="1:19" x14ac:dyDescent="0.2">
      <c r="A10" s="35">
        <v>43576</v>
      </c>
      <c r="B10" s="36">
        <f>DADOS!B33</f>
        <v>101.31666666666668</v>
      </c>
      <c r="C10" s="37">
        <f>DADOS!C33</f>
        <v>30.89</v>
      </c>
      <c r="D10" s="37">
        <f>DADOS!D33</f>
        <v>23.3125</v>
      </c>
      <c r="E10" s="37">
        <f>DADOS!E33</f>
        <v>20</v>
      </c>
      <c r="F10" s="36"/>
      <c r="G10" s="36">
        <f>DADOS!G33</f>
        <v>81.343333333333348</v>
      </c>
      <c r="H10" s="36"/>
      <c r="I10" s="37">
        <f>DADOS!I33</f>
        <v>2.2889014583333336</v>
      </c>
      <c r="J10" s="37">
        <f>DADOS!J33</f>
        <v>2.8999675000000003</v>
      </c>
      <c r="K10" s="37">
        <f>DADOS!K33</f>
        <v>0.61106602666666687</v>
      </c>
      <c r="L10" s="37"/>
      <c r="M10" s="37">
        <f>DADOS!M33</f>
        <v>20.143737500000004</v>
      </c>
      <c r="N10" s="37"/>
      <c r="O10" s="37"/>
      <c r="P10" s="37"/>
      <c r="Q10" s="37"/>
      <c r="R10" s="36">
        <f>DADOS!R33</f>
        <v>0.4</v>
      </c>
      <c r="S10" s="36"/>
    </row>
    <row r="11" spans="1:19" x14ac:dyDescent="0.2">
      <c r="A11" s="35">
        <v>43577</v>
      </c>
      <c r="B11" s="36">
        <f>DADOS!B34</f>
        <v>101.38749999999999</v>
      </c>
      <c r="C11" s="37">
        <f>DADOS!C34</f>
        <v>27.65</v>
      </c>
      <c r="D11" s="37">
        <f>DADOS!D34</f>
        <v>22.842083333333335</v>
      </c>
      <c r="E11" s="37">
        <f>DADOS!E34</f>
        <v>20.010000000000002</v>
      </c>
      <c r="F11" s="36">
        <f>DADOS!F34</f>
        <v>90.2</v>
      </c>
      <c r="G11" s="36">
        <f>DADOS!G34</f>
        <v>88.04291666666667</v>
      </c>
      <c r="H11" s="36">
        <f>DADOS!H34</f>
        <v>65.22</v>
      </c>
      <c r="I11" s="37">
        <f>DADOS!I34</f>
        <v>2.4265011666666663</v>
      </c>
      <c r="J11" s="37">
        <f>DADOS!J34</f>
        <v>2.8068324166666669</v>
      </c>
      <c r="K11" s="37">
        <f>DADOS!K34</f>
        <v>0.38033132041666667</v>
      </c>
      <c r="L11" s="37">
        <f>DADOS!L34</f>
        <v>24.84</v>
      </c>
      <c r="M11" s="37">
        <f>DADOS!M34</f>
        <v>21.722299583333328</v>
      </c>
      <c r="N11" s="37">
        <f>DADOS!N34</f>
        <v>20.25</v>
      </c>
      <c r="O11" s="37"/>
      <c r="P11" s="37"/>
      <c r="Q11" s="37"/>
      <c r="R11" s="36">
        <f>DADOS!R34</f>
        <v>2</v>
      </c>
      <c r="S11" s="36"/>
    </row>
    <row r="12" spans="1:19" x14ac:dyDescent="0.2">
      <c r="A12" s="35">
        <v>43578</v>
      </c>
      <c r="B12" s="36">
        <f>DADOS!B35</f>
        <v>101.65416666666665</v>
      </c>
      <c r="C12" s="37">
        <f>DADOS!C35</f>
        <v>30.53</v>
      </c>
      <c r="D12" s="37">
        <f>DADOS!D35</f>
        <v>23.877916666666664</v>
      </c>
      <c r="E12" s="37">
        <f>DADOS!E35</f>
        <v>18.61</v>
      </c>
      <c r="F12" s="36">
        <f>DADOS!F35</f>
        <v>99.5</v>
      </c>
      <c r="G12" s="36">
        <f>DADOS!G35</f>
        <v>80.940416666666678</v>
      </c>
      <c r="H12" s="36">
        <f>DADOS!H35</f>
        <v>48.83</v>
      </c>
      <c r="I12" s="37">
        <f>DADOS!I35</f>
        <v>2.3348237499999995</v>
      </c>
      <c r="J12" s="37">
        <f>DADOS!J35</f>
        <v>3.0199354583333329</v>
      </c>
      <c r="K12" s="37">
        <f>DADOS!K35</f>
        <v>0.68511159999999993</v>
      </c>
      <c r="L12" s="37">
        <f>DADOS!L35</f>
        <v>24.45</v>
      </c>
      <c r="M12" s="37">
        <f>DADOS!M35</f>
        <v>20.68041666666667</v>
      </c>
      <c r="N12" s="37">
        <f>DADOS!N35</f>
        <v>16.420000000000002</v>
      </c>
      <c r="O12" s="37">
        <f>DADOS!O35</f>
        <v>0.80125154285714284</v>
      </c>
      <c r="P12" s="37">
        <f>DADOS!P35</f>
        <v>1.3705099999999999</v>
      </c>
      <c r="Q12" s="37">
        <f>DADOS!Q35</f>
        <v>224.70965714285717</v>
      </c>
      <c r="R12" s="36">
        <f>DADOS!R35</f>
        <v>0</v>
      </c>
      <c r="S12" s="36"/>
    </row>
    <row r="13" spans="1:19" x14ac:dyDescent="0.2">
      <c r="A13" s="35">
        <v>43579</v>
      </c>
      <c r="B13" s="36">
        <f>DADOS!B36</f>
        <v>101.83333333333333</v>
      </c>
      <c r="C13" s="37">
        <f>DADOS!C36</f>
        <v>32.119999999999997</v>
      </c>
      <c r="D13" s="37">
        <f>DADOS!D36</f>
        <v>24.882083333333338</v>
      </c>
      <c r="E13" s="37">
        <f>DADOS!E36</f>
        <v>20.329999999999998</v>
      </c>
      <c r="F13" s="36">
        <f>DADOS!F36</f>
        <v>94.1</v>
      </c>
      <c r="G13" s="36">
        <f>DADOS!G36</f>
        <v>74.525833333333338</v>
      </c>
      <c r="H13" s="36">
        <f>DADOS!H36</f>
        <v>42.58</v>
      </c>
      <c r="I13" s="37">
        <f>DADOS!I36</f>
        <v>2.4783468749999997</v>
      </c>
      <c r="J13" s="37">
        <f>DADOS!J36</f>
        <v>3.0099956250000002</v>
      </c>
      <c r="K13" s="37">
        <f>DADOS!K36</f>
        <v>0.94022104166666665</v>
      </c>
      <c r="L13" s="37">
        <f>DADOS!L36</f>
        <v>22.03</v>
      </c>
      <c r="M13" s="37">
        <f>DADOS!M36</f>
        <v>19.988750000000003</v>
      </c>
      <c r="N13" s="37">
        <f>DADOS!N36</f>
        <v>16.16</v>
      </c>
      <c r="O13" s="37">
        <f>DADOS!O36</f>
        <v>1.1616533041666666</v>
      </c>
      <c r="P13" s="37">
        <f>DADOS!P36</f>
        <v>2.5706000000000002</v>
      </c>
      <c r="Q13" s="37">
        <f>DADOS!Q36</f>
        <v>209.82161249999999</v>
      </c>
      <c r="R13" s="36">
        <f>DADOS!R36</f>
        <v>0</v>
      </c>
      <c r="S13" s="36">
        <f>DADOS!S36</f>
        <v>19.850000000000001</v>
      </c>
    </row>
    <row r="14" spans="1:19" x14ac:dyDescent="0.2">
      <c r="A14" s="35">
        <v>43580</v>
      </c>
      <c r="B14" s="36">
        <f>DADOS!B37</f>
        <v>101.8</v>
      </c>
      <c r="C14" s="37">
        <f>DADOS!C37</f>
        <v>33.28</v>
      </c>
      <c r="D14" s="37">
        <f>DADOS!D37</f>
        <v>25.39</v>
      </c>
      <c r="E14" s="37">
        <f>DADOS!E37</f>
        <v>18.100000000000001</v>
      </c>
      <c r="F14" s="36">
        <f>DADOS!F37</f>
        <v>99.4</v>
      </c>
      <c r="G14" s="36">
        <f>DADOS!G37</f>
        <v>75.540000000000006</v>
      </c>
      <c r="H14" s="36">
        <f>DADOS!H37</f>
        <v>41.88</v>
      </c>
      <c r="I14" s="37">
        <f>DADOS!I37</f>
        <v>2.3868</v>
      </c>
      <c r="J14" s="37">
        <f>DADOS!J37</f>
        <v>3.3297110000000001</v>
      </c>
      <c r="K14" s="37">
        <f>DADOS!K37</f>
        <v>0.94291080000000005</v>
      </c>
      <c r="L14" s="37">
        <f>DADOS!L37</f>
        <v>25.52</v>
      </c>
      <c r="M14" s="37">
        <f>DADOS!M37</f>
        <v>21.25</v>
      </c>
      <c r="N14" s="37">
        <f>DADOS!N37</f>
        <v>17.27</v>
      </c>
      <c r="O14" s="37">
        <f>DADOS!O37</f>
        <v>1.31359</v>
      </c>
      <c r="P14" s="37">
        <f>DADOS!P37</f>
        <v>3.9127670000000001</v>
      </c>
      <c r="Q14" s="37">
        <f>DADOS!Q37</f>
        <v>184.7724</v>
      </c>
      <c r="R14" s="36">
        <f>DADOS!R37</f>
        <v>0</v>
      </c>
      <c r="S14" s="36">
        <f>DADOS!S37</f>
        <v>17.25</v>
      </c>
    </row>
    <row r="15" spans="1:19" x14ac:dyDescent="0.2">
      <c r="A15" s="35">
        <v>43581</v>
      </c>
      <c r="B15" s="36">
        <f>DADOS!B38</f>
        <v>101.6</v>
      </c>
      <c r="C15" s="37">
        <f>DADOS!C38</f>
        <v>33.74</v>
      </c>
      <c r="D15" s="37">
        <f>DADOS!D38</f>
        <v>26.33</v>
      </c>
      <c r="E15" s="37">
        <f>DADOS!E38</f>
        <v>20.14</v>
      </c>
      <c r="F15" s="36">
        <f>DADOS!F38</f>
        <v>99.4</v>
      </c>
      <c r="G15" s="36">
        <f>DADOS!G38</f>
        <v>72.27</v>
      </c>
      <c r="H15" s="36">
        <f>DADOS!H38</f>
        <v>37.82</v>
      </c>
      <c r="I15" s="37">
        <f>DADOS!I38</f>
        <v>2.3787539999999998</v>
      </c>
      <c r="J15" s="37">
        <f>DADOS!J38</f>
        <v>3.524985</v>
      </c>
      <c r="K15" s="37">
        <f>DADOS!K38</f>
        <v>1.1462319999999999</v>
      </c>
      <c r="L15" s="37">
        <f>DADOS!L38</f>
        <v>24.38</v>
      </c>
      <c r="M15" s="37">
        <f>DADOS!M38</f>
        <v>21.17</v>
      </c>
      <c r="N15" s="37">
        <f>DADOS!N38</f>
        <v>15.11</v>
      </c>
      <c r="O15" s="37">
        <f>DADOS!O38</f>
        <v>1.2336579999999999</v>
      </c>
      <c r="P15" s="37">
        <f>DADOS!P38</f>
        <v>3.3324539999999998</v>
      </c>
      <c r="Q15" s="37">
        <f>DADOS!Q38</f>
        <v>176.7972</v>
      </c>
      <c r="R15" s="36">
        <f>DADOS!R38</f>
        <v>0</v>
      </c>
      <c r="S15" s="36">
        <f>DADOS!S38</f>
        <v>18.46</v>
      </c>
    </row>
    <row r="16" spans="1:19" x14ac:dyDescent="0.2">
      <c r="A16" s="35">
        <v>43582</v>
      </c>
      <c r="B16" s="36">
        <f>DADOS!B39</f>
        <v>101.4</v>
      </c>
      <c r="C16" s="37">
        <f>DADOS!C39</f>
        <v>32.76</v>
      </c>
      <c r="D16" s="37">
        <f>DADOS!D39</f>
        <v>25.11</v>
      </c>
      <c r="E16" s="37">
        <f>DADOS!E39</f>
        <v>20.8</v>
      </c>
      <c r="F16" s="36">
        <f>DADOS!F39</f>
        <v>99.4</v>
      </c>
      <c r="G16" s="36">
        <f>DADOS!G39</f>
        <v>83.3</v>
      </c>
      <c r="H16" s="36">
        <f>DADOS!H39</f>
        <v>46.62</v>
      </c>
      <c r="I16" s="37">
        <f>DADOS!I39</f>
        <v>2.5846200000000001</v>
      </c>
      <c r="J16" s="37">
        <f>DADOS!J39</f>
        <v>3.2542430000000002</v>
      </c>
      <c r="K16" s="37">
        <f>DADOS!K39</f>
        <v>0.66962290000000002</v>
      </c>
      <c r="L16" s="37">
        <f>DADOS!L39</f>
        <v>27.87</v>
      </c>
      <c r="M16" s="37">
        <f>DADOS!M39</f>
        <v>23.39</v>
      </c>
      <c r="N16" s="37">
        <f>DADOS!N39</f>
        <v>19.190000000000001</v>
      </c>
      <c r="O16" s="37">
        <f>DADOS!O39</f>
        <v>1.6876690000000001</v>
      </c>
      <c r="P16" s="37">
        <f>DADOS!P39</f>
        <v>4.4406619999999997</v>
      </c>
      <c r="Q16" s="37">
        <f>DADOS!Q39</f>
        <v>172.89169999999999</v>
      </c>
      <c r="R16" s="36">
        <f>DADOS!R39</f>
        <v>2.2000000000000002</v>
      </c>
      <c r="S16" s="36">
        <f>DADOS!S39</f>
        <v>14.22</v>
      </c>
    </row>
    <row r="17" spans="1:19" x14ac:dyDescent="0.2">
      <c r="A17" s="35">
        <v>43583</v>
      </c>
      <c r="B17" s="36">
        <f>DADOS!B40</f>
        <v>101.4</v>
      </c>
      <c r="C17" s="37">
        <f>DADOS!C40</f>
        <v>26.13</v>
      </c>
      <c r="D17" s="37">
        <f>DADOS!D40</f>
        <v>21.91</v>
      </c>
      <c r="E17" s="37">
        <f>DADOS!E40</f>
        <v>18.829999999999998</v>
      </c>
      <c r="F17" s="36">
        <f>DADOS!F40</f>
        <v>99.4</v>
      </c>
      <c r="G17" s="36">
        <f>DADOS!G40</f>
        <v>91.1</v>
      </c>
      <c r="H17" s="36">
        <f>DADOS!H40</f>
        <v>66.69</v>
      </c>
      <c r="I17" s="37">
        <f>DADOS!I40</f>
        <v>2.382959</v>
      </c>
      <c r="J17" s="37">
        <f>DADOS!J40</f>
        <v>2.6396899999999999</v>
      </c>
      <c r="K17" s="37">
        <f>DADOS!K40</f>
        <v>0.2567314</v>
      </c>
      <c r="L17" s="37">
        <f>DADOS!L40</f>
        <v>24.71</v>
      </c>
      <c r="M17" s="37">
        <f>DADOS!M40</f>
        <v>21.22</v>
      </c>
      <c r="N17" s="37">
        <f>DADOS!N40</f>
        <v>17.75</v>
      </c>
      <c r="O17" s="37">
        <f>DADOS!O40</f>
        <v>1.2064589999999999</v>
      </c>
      <c r="P17" s="37">
        <f>DADOS!P40</f>
        <v>2.2881459999999998</v>
      </c>
      <c r="Q17" s="37">
        <f>DADOS!Q40</f>
        <v>219.2329</v>
      </c>
      <c r="R17" s="36">
        <f>DADOS!R40</f>
        <v>14</v>
      </c>
      <c r="S17" s="36">
        <f>DADOS!S40</f>
        <v>7.702</v>
      </c>
    </row>
    <row r="18" spans="1:19" x14ac:dyDescent="0.2">
      <c r="A18" s="35">
        <v>43584</v>
      </c>
      <c r="B18" s="36">
        <f>DADOS!B41</f>
        <v>101.5</v>
      </c>
      <c r="C18" s="37">
        <f>DADOS!C41</f>
        <v>28.19</v>
      </c>
      <c r="D18" s="37">
        <f>DADOS!D41</f>
        <v>20.350000000000001</v>
      </c>
      <c r="E18" s="37">
        <f>DADOS!E41</f>
        <v>14.96</v>
      </c>
      <c r="F18" s="36">
        <f>DADOS!F41</f>
        <v>99.5</v>
      </c>
      <c r="G18" s="36">
        <f>DADOS!G41</f>
        <v>83.2</v>
      </c>
      <c r="H18" s="36">
        <f>DADOS!H41</f>
        <v>45.95</v>
      </c>
      <c r="I18" s="37">
        <f>DADOS!I41</f>
        <v>1.920606</v>
      </c>
      <c r="J18" s="37">
        <f>DADOS!J41</f>
        <v>2.4563739999999998</v>
      </c>
      <c r="K18" s="37">
        <f>DADOS!K41</f>
        <v>0.53576800000000002</v>
      </c>
      <c r="L18" s="37">
        <f>DADOS!L41</f>
        <v>21.4</v>
      </c>
      <c r="M18" s="37">
        <f>DADOS!M41</f>
        <v>15.57</v>
      </c>
      <c r="N18" s="37">
        <f>DADOS!N41</f>
        <v>11.94</v>
      </c>
      <c r="O18" s="37">
        <f>DADOS!O41</f>
        <v>0.79566720000000002</v>
      </c>
      <c r="P18" s="37">
        <f>DADOS!P41</f>
        <v>2.2592249999999998</v>
      </c>
      <c r="Q18" s="37">
        <f>DADOS!Q41</f>
        <v>229.6491</v>
      </c>
      <c r="R18" s="36">
        <f>DADOS!R41</f>
        <v>0</v>
      </c>
      <c r="S18" s="36">
        <f>DADOS!S41</f>
        <v>17.77</v>
      </c>
    </row>
    <row r="19" spans="1:19" x14ac:dyDescent="0.2">
      <c r="A19" s="35">
        <v>43585</v>
      </c>
      <c r="B19" s="36">
        <f>DADOS!B42</f>
        <v>101.6</v>
      </c>
      <c r="C19" s="37">
        <f>DADOS!C42</f>
        <v>28.36</v>
      </c>
      <c r="D19" s="37">
        <f>DADOS!D42</f>
        <v>21.62</v>
      </c>
      <c r="E19" s="37">
        <f>DADOS!E42</f>
        <v>15</v>
      </c>
      <c r="F19" s="36">
        <f>DADOS!F42</f>
        <v>99.5</v>
      </c>
      <c r="G19" s="36">
        <f>DADOS!G42</f>
        <v>84.4</v>
      </c>
      <c r="H19" s="36">
        <f>DADOS!H42</f>
        <v>55.72</v>
      </c>
      <c r="I19" s="37">
        <f>DADOS!I42</f>
        <v>2.150023</v>
      </c>
      <c r="J19" s="37">
        <f>DADOS!J42</f>
        <v>2.6623060000000001</v>
      </c>
      <c r="K19" s="37">
        <f>DADOS!K42</f>
        <v>0.5122833</v>
      </c>
      <c r="L19" s="37">
        <f>DADOS!L42</f>
        <v>23.05</v>
      </c>
      <c r="M19" s="37">
        <f>DADOS!M42</f>
        <v>18.38</v>
      </c>
      <c r="N19" s="37">
        <f>DADOS!N42</f>
        <v>12.48</v>
      </c>
      <c r="O19" s="37">
        <f>DADOS!O42</f>
        <v>1.015846</v>
      </c>
      <c r="P19" s="37">
        <f>DADOS!P42</f>
        <v>2.9293990000000001</v>
      </c>
      <c r="Q19" s="37">
        <f>DADOS!Q42</f>
        <v>161.75569999999999</v>
      </c>
      <c r="R19" s="36">
        <f>DADOS!R42</f>
        <v>0</v>
      </c>
      <c r="S19" s="36">
        <f>DADOS!S42</f>
        <v>13.96</v>
      </c>
    </row>
    <row r="20" spans="1:19" x14ac:dyDescent="0.2">
      <c r="A20" s="35">
        <v>43586</v>
      </c>
      <c r="B20" s="36">
        <f>IF(DADOS!B67="","",DADOS!B67)</f>
        <v>101.5</v>
      </c>
      <c r="C20" s="37">
        <f>IF(DADOS!C67="","",DADOS!C67)</f>
        <v>26.13</v>
      </c>
      <c r="D20" s="37">
        <f>IF(DADOS!D67="","",DADOS!D67)</f>
        <v>22.27</v>
      </c>
      <c r="E20" s="37">
        <f>IF(DADOS!E67="","",DADOS!E67)</f>
        <v>19.809999999999999</v>
      </c>
      <c r="F20" s="36">
        <f>IF(DADOS!F67="","",DADOS!F67)</f>
        <v>99.4</v>
      </c>
      <c r="G20" s="36">
        <f>IF(DADOS!G67="","",DADOS!G67)</f>
        <v>88.6</v>
      </c>
      <c r="H20" s="36">
        <f>IF(DADOS!H67="","",DADOS!H67)</f>
        <v>65.91</v>
      </c>
      <c r="I20" s="37">
        <f>IF(DADOS!I67="","",DADOS!I67)</f>
        <v>2.3681640000000002</v>
      </c>
      <c r="J20" s="37">
        <f>IF(DADOS!J67="","",DADOS!J67)</f>
        <v>2.6977039999999999</v>
      </c>
      <c r="K20" s="37">
        <f>IF(DADOS!K67="","",DADOS!K67)</f>
        <v>0.32954020000000001</v>
      </c>
      <c r="L20" s="37">
        <f>IF(DADOS!L67="","",DADOS!L67)</f>
        <v>23.21</v>
      </c>
      <c r="M20" s="37">
        <f>IF(DADOS!M67="","",DADOS!M67)</f>
        <v>21.07</v>
      </c>
      <c r="N20" s="37">
        <f>IF(DADOS!N67="","",DADOS!N67)</f>
        <v>18.3</v>
      </c>
      <c r="O20" s="37">
        <f>IF(DADOS!O67="","",DADOS!O67)</f>
        <v>0.96193439999999997</v>
      </c>
      <c r="P20" s="37">
        <f>IF(DADOS!P67="","",DADOS!P67)</f>
        <v>2.5901529999999999</v>
      </c>
      <c r="Q20" s="37">
        <f>IF(DADOS!Q67="","",DADOS!Q67)</f>
        <v>129.20419999999999</v>
      </c>
      <c r="R20" s="36">
        <f>IF(DADOS!R67="","",DADOS!R67)</f>
        <v>0</v>
      </c>
      <c r="S20" s="36">
        <f>IF(DADOS!S67="","",DADOS!S67)</f>
        <v>5.9710000000000001</v>
      </c>
    </row>
    <row r="21" spans="1:19" x14ac:dyDescent="0.2">
      <c r="A21" s="35">
        <v>43587</v>
      </c>
      <c r="B21" s="36">
        <f>IF(DADOS!B68="","",DADOS!B68)</f>
        <v>101.4</v>
      </c>
      <c r="C21" s="37">
        <f>IF(DADOS!C68="","",DADOS!C68)</f>
        <v>27.72</v>
      </c>
      <c r="D21" s="37">
        <f>IF(DADOS!D68="","",DADOS!D68)</f>
        <v>22.83</v>
      </c>
      <c r="E21" s="37">
        <f>IF(DADOS!E68="","",DADOS!E68)</f>
        <v>19.93</v>
      </c>
      <c r="F21" s="36">
        <f>IF(DADOS!F68="","",DADOS!F68)</f>
        <v>99.4</v>
      </c>
      <c r="G21" s="36">
        <f>IF(DADOS!G68="","",DADOS!G68)</f>
        <v>84.7</v>
      </c>
      <c r="H21" s="36">
        <f>IF(DADOS!H68="","",DADOS!H68)</f>
        <v>60.56</v>
      </c>
      <c r="I21" s="37">
        <f>IF(DADOS!I68="","",DADOS!I68)</f>
        <v>2.3227389999999999</v>
      </c>
      <c r="J21" s="37">
        <f>IF(DADOS!J68="","",DADOS!J68)</f>
        <v>2.8076880000000002</v>
      </c>
      <c r="K21" s="37">
        <f>IF(DADOS!K68="","",DADOS!K68)</f>
        <v>0.48494860000000001</v>
      </c>
      <c r="L21" s="37">
        <f>IF(DADOS!L68="","",DADOS!L68)</f>
        <v>22</v>
      </c>
      <c r="M21" s="37">
        <f>IF(DADOS!M68="","",DADOS!M68)</f>
        <v>20.56</v>
      </c>
      <c r="N21" s="37">
        <f>IF(DADOS!N68="","",DADOS!N68)</f>
        <v>18.3</v>
      </c>
      <c r="O21" s="37">
        <f>IF(DADOS!O68="","",DADOS!O68)</f>
        <v>1.3330489999999999</v>
      </c>
      <c r="P21" s="37">
        <f>IF(DADOS!P68="","",DADOS!P68)</f>
        <v>3.5829749999999998</v>
      </c>
      <c r="Q21" s="37">
        <f>IF(DADOS!Q68="","",DADOS!Q68)</f>
        <v>94.563969999999998</v>
      </c>
      <c r="R21" s="36">
        <f>IF(DADOS!R68="","",DADOS!R68)</f>
        <v>0</v>
      </c>
      <c r="S21" s="36">
        <f>IF(DADOS!S68="","",DADOS!S68)</f>
        <v>13.41</v>
      </c>
    </row>
    <row r="22" spans="1:19" x14ac:dyDescent="0.2">
      <c r="A22" s="35">
        <v>43588</v>
      </c>
      <c r="B22" s="36">
        <f>IF(DADOS!B69="","",DADOS!B69)</f>
        <v>101.7</v>
      </c>
      <c r="C22" s="37">
        <f>IF(DADOS!C69="","",DADOS!C69)</f>
        <v>29.54</v>
      </c>
      <c r="D22" s="37">
        <f>IF(DADOS!D69="","",DADOS!D69)</f>
        <v>23.39</v>
      </c>
      <c r="E22" s="37">
        <f>IF(DADOS!E69="","",DADOS!E69)</f>
        <v>20.41</v>
      </c>
      <c r="F22" s="36">
        <f>IF(DADOS!F69="","",DADOS!F69)</f>
        <v>97.2</v>
      </c>
      <c r="G22" s="36">
        <f>IF(DADOS!G69="","",DADOS!G69)</f>
        <v>84.2</v>
      </c>
      <c r="H22" s="36">
        <f>IF(DADOS!H69="","",DADOS!H69)</f>
        <v>55.73</v>
      </c>
      <c r="I22" s="37">
        <f>IF(DADOS!I69="","",DADOS!I69)</f>
        <v>2.3918020000000002</v>
      </c>
      <c r="J22" s="37">
        <f>IF(DADOS!J69="","",DADOS!J69)</f>
        <v>2.9095499999999999</v>
      </c>
      <c r="K22" s="37">
        <f>IF(DADOS!K69="","",DADOS!K69)</f>
        <v>0.51774880000000001</v>
      </c>
      <c r="L22" s="37">
        <f>IF(DADOS!L69="","",DADOS!L69)</f>
        <v>23.89</v>
      </c>
      <c r="M22" s="37">
        <f>IF(DADOS!M69="","",DADOS!M69)</f>
        <v>21.34</v>
      </c>
      <c r="N22" s="37">
        <f>IF(DADOS!N69="","",DADOS!N69)</f>
        <v>19.350000000000001</v>
      </c>
      <c r="O22" s="37">
        <f>IF(DADOS!O69="","",DADOS!O69)</f>
        <v>1.4737119999999999</v>
      </c>
      <c r="P22" s="37">
        <f>IF(DADOS!P69="","",DADOS!P69)</f>
        <v>3.6096689999999998</v>
      </c>
      <c r="Q22" s="37">
        <f>IF(DADOS!Q69="","",DADOS!Q69)</f>
        <v>83.743589999999998</v>
      </c>
      <c r="R22" s="36">
        <f>IF(DADOS!R69="","",DADOS!R69)</f>
        <v>0</v>
      </c>
      <c r="S22" s="36">
        <f>IF(DADOS!S69="","",DADOS!S69)</f>
        <v>8.26</v>
      </c>
    </row>
    <row r="23" spans="1:19" x14ac:dyDescent="0.2">
      <c r="A23" s="35">
        <v>43589</v>
      </c>
      <c r="B23" s="36">
        <f>IF(DADOS!B70="","",DADOS!B70)</f>
        <v>101.7</v>
      </c>
      <c r="C23" s="37">
        <f>IF(DADOS!C70="","",DADOS!C70)</f>
        <v>30.99</v>
      </c>
      <c r="D23" s="37">
        <f>IF(DADOS!D70="","",DADOS!D70)</f>
        <v>24.13</v>
      </c>
      <c r="E23" s="37">
        <f>IF(DADOS!E70="","",DADOS!E70)</f>
        <v>18.989999999999998</v>
      </c>
      <c r="F23" s="36">
        <f>IF(DADOS!F70="","",DADOS!F70)</f>
        <v>99.1</v>
      </c>
      <c r="G23" s="36">
        <f>IF(DADOS!G70="","",DADOS!G70)</f>
        <v>75.34</v>
      </c>
      <c r="H23" s="36">
        <f>IF(DADOS!H70="","",DADOS!H70)</f>
        <v>44.43</v>
      </c>
      <c r="I23" s="37">
        <f>IF(DADOS!I70="","",DADOS!I70)</f>
        <v>2.188939</v>
      </c>
      <c r="J23" s="37">
        <f>IF(DADOS!J70="","",DADOS!J70)</f>
        <v>3.0849600000000001</v>
      </c>
      <c r="K23" s="37">
        <f>IF(DADOS!K70="","",DADOS!K70)</f>
        <v>0.89602110000000001</v>
      </c>
      <c r="L23" s="37">
        <f>IF(DADOS!L70="","",DADOS!L70)</f>
        <v>22.63</v>
      </c>
      <c r="M23" s="37">
        <f>IF(DADOS!M70="","",DADOS!M70)</f>
        <v>18.989999999999998</v>
      </c>
      <c r="N23" s="37">
        <f>IF(DADOS!N70="","",DADOS!N70)</f>
        <v>16.059999999999999</v>
      </c>
      <c r="O23" s="37">
        <f>IF(DADOS!O70="","",DADOS!O70)</f>
        <v>1.336214</v>
      </c>
      <c r="P23" s="37">
        <f>IF(DADOS!P70="","",DADOS!P70)</f>
        <v>3.4377629999999999</v>
      </c>
      <c r="Q23" s="37">
        <f>IF(DADOS!Q70="","",DADOS!Q70)</f>
        <v>145.41669999999999</v>
      </c>
      <c r="R23" s="36">
        <f>IF(DADOS!R70="","",DADOS!R70)</f>
        <v>0</v>
      </c>
      <c r="S23" s="36">
        <f>IF(DADOS!S70="","",DADOS!S70)</f>
        <v>16.100000000000001</v>
      </c>
    </row>
    <row r="24" spans="1:19" x14ac:dyDescent="0.2">
      <c r="A24" s="35">
        <v>43590</v>
      </c>
      <c r="B24" s="36">
        <f>IF(DADOS!B71="","",DADOS!B71)</f>
        <v>101.6</v>
      </c>
      <c r="C24" s="37">
        <f>IF(DADOS!C71="","",DADOS!C71)</f>
        <v>32.78</v>
      </c>
      <c r="D24" s="37">
        <f>IF(DADOS!D71="","",DADOS!D71)</f>
        <v>25.36</v>
      </c>
      <c r="E24" s="37">
        <f>IF(DADOS!E71="","",DADOS!E71)</f>
        <v>20.02</v>
      </c>
      <c r="F24" s="36">
        <f>IF(DADOS!F71="","",DADOS!F71)</f>
        <v>96.1</v>
      </c>
      <c r="G24" s="36">
        <f>IF(DADOS!G71="","",DADOS!G71)</f>
        <v>73.62</v>
      </c>
      <c r="H24" s="36">
        <f>IF(DADOS!H71="","",DADOS!H71)</f>
        <v>42.23</v>
      </c>
      <c r="I24" s="37">
        <f>IF(DADOS!I71="","",DADOS!I71)</f>
        <v>2.310902</v>
      </c>
      <c r="J24" s="37">
        <f>IF(DADOS!J71="","",DADOS!J71)</f>
        <v>3.3235809999999999</v>
      </c>
      <c r="K24" s="37">
        <f>IF(DADOS!K71="","",DADOS!K71)</f>
        <v>1.0126790000000001</v>
      </c>
      <c r="L24" s="37">
        <f>IF(DADOS!L71="","",DADOS!L71)</f>
        <v>24.49</v>
      </c>
      <c r="M24" s="37">
        <f>IF(DADOS!M71="","",DADOS!M71)</f>
        <v>20.39</v>
      </c>
      <c r="N24" s="37">
        <f>IF(DADOS!N71="","",DADOS!N71)</f>
        <v>17.12</v>
      </c>
      <c r="O24" s="37">
        <f>IF(DADOS!O71="","",DADOS!O71)</f>
        <v>1.4702949999999999</v>
      </c>
      <c r="P24" s="37">
        <f>IF(DADOS!P71="","",DADOS!P71)</f>
        <v>4.8804429999999996</v>
      </c>
      <c r="Q24" s="37">
        <f>IF(DADOS!Q71="","",DADOS!Q71)</f>
        <v>168.4836</v>
      </c>
      <c r="R24" s="36">
        <f>IF(DADOS!R71="","",DADOS!R71)</f>
        <v>0</v>
      </c>
      <c r="S24" s="36">
        <f>IF(DADOS!S71="","",DADOS!S71)</f>
        <v>17.100000000000001</v>
      </c>
    </row>
    <row r="25" spans="1:19" x14ac:dyDescent="0.2">
      <c r="A25" s="35">
        <v>43591</v>
      </c>
      <c r="B25" s="36">
        <f>IF(DADOS!B72="","",DADOS!B72)</f>
        <v>101.6</v>
      </c>
      <c r="C25" s="37">
        <f>IF(DADOS!C72="","",DADOS!C72)</f>
        <v>32.56</v>
      </c>
      <c r="D25" s="37">
        <f>IF(DADOS!D72="","",DADOS!D72)</f>
        <v>24.17</v>
      </c>
      <c r="E25" s="37">
        <f>IF(DADOS!E72="","",DADOS!E72)</f>
        <v>18.739999999999998</v>
      </c>
      <c r="F25" s="36">
        <f>IF(DADOS!F72="","",DADOS!F72)</f>
        <v>99.4</v>
      </c>
      <c r="G25" s="36">
        <f>IF(DADOS!G72="","",DADOS!G72)</f>
        <v>79.75</v>
      </c>
      <c r="H25" s="36">
        <f>IF(DADOS!H72="","",DADOS!H72)</f>
        <v>49.39</v>
      </c>
      <c r="I25" s="37">
        <f>IF(DADOS!I72="","",DADOS!I72)</f>
        <v>2.3531089999999999</v>
      </c>
      <c r="J25" s="37">
        <f>IF(DADOS!J72="","",DADOS!J72)</f>
        <v>3.0906570000000002</v>
      </c>
      <c r="K25" s="37">
        <f>IF(DADOS!K72="","",DADOS!K72)</f>
        <v>0.73754759999999997</v>
      </c>
      <c r="L25" s="37">
        <f>IF(DADOS!L72="","",DADOS!L72)</f>
        <v>24.47</v>
      </c>
      <c r="M25" s="37">
        <f>IF(DADOS!M72="","",DADOS!M72)</f>
        <v>20.89</v>
      </c>
      <c r="N25" s="37">
        <f>IF(DADOS!N72="","",DADOS!N72)</f>
        <v>17.96</v>
      </c>
      <c r="O25" s="37">
        <f>IF(DADOS!O72="","",DADOS!O72)</f>
        <v>1.17323</v>
      </c>
      <c r="P25" s="37">
        <f>IF(DADOS!P72="","",DADOS!P72)</f>
        <v>4.4151889999999998</v>
      </c>
      <c r="Q25" s="37">
        <f>IF(DADOS!Q72="","",DADOS!Q72)</f>
        <v>185.9393</v>
      </c>
      <c r="R25" s="36">
        <f>IF(DADOS!R72="","",DADOS!R72)</f>
        <v>0</v>
      </c>
      <c r="S25" s="36">
        <f>IF(DADOS!S72="","",DADOS!S72)</f>
        <v>13.73</v>
      </c>
    </row>
    <row r="26" spans="1:19" x14ac:dyDescent="0.2">
      <c r="A26" s="35">
        <v>43592</v>
      </c>
      <c r="B26" s="36">
        <f>IF(DADOS!B73="","",DADOS!B73)</f>
        <v>101.59166666666665</v>
      </c>
      <c r="C26" s="37">
        <f>IF(DADOS!C73="","",DADOS!C73)</f>
        <v>31.74</v>
      </c>
      <c r="D26" s="37">
        <f>IF(DADOS!D73="","",DADOS!D73)</f>
        <v>24.35958333333333</v>
      </c>
      <c r="E26" s="37">
        <f>IF(DADOS!E73="","",DADOS!E73)</f>
        <v>19.09</v>
      </c>
      <c r="F26" s="36">
        <f>IF(DADOS!F73="","",DADOS!F73)</f>
        <v>97.5</v>
      </c>
      <c r="G26" s="36">
        <f>IF(DADOS!G73="","",DADOS!G73)</f>
        <v>76.737916666666663</v>
      </c>
      <c r="H26" s="36">
        <f>IF(DADOS!H73="","",DADOS!H73)</f>
        <v>46.66</v>
      </c>
      <c r="I26" s="37">
        <f>IF(DADOS!I73="","",DADOS!I73)</f>
        <v>2.2683817083333331</v>
      </c>
      <c r="J26" s="37">
        <f>IF(DADOS!J73="","",DADOS!J73)</f>
        <v>3.1296203750000005</v>
      </c>
      <c r="K26" s="37">
        <f>IF(DADOS!K73="","",DADOS!K73)</f>
        <v>0.86123880750000004</v>
      </c>
      <c r="L26" s="37">
        <f>IF(DADOS!L73="","",DADOS!L73)</f>
        <v>22.67</v>
      </c>
      <c r="M26" s="37">
        <f>IF(DADOS!M73="","",DADOS!M73)</f>
        <v>19.912916666666668</v>
      </c>
      <c r="N26" s="37">
        <f>IF(DADOS!N73="","",DADOS!N73)</f>
        <v>17.62</v>
      </c>
      <c r="O26" s="37">
        <f>IF(DADOS!O73="","",DADOS!O73)</f>
        <v>0.84665838750000011</v>
      </c>
      <c r="P26" s="37">
        <f>IF(DADOS!P73="","",DADOS!P73)</f>
        <v>1.9172659999999999</v>
      </c>
      <c r="Q26" s="37">
        <f>IF(DADOS!Q73="","",DADOS!Q73)</f>
        <v>180.76032999999995</v>
      </c>
      <c r="R26" s="36">
        <f>IF(DADOS!R73="","",DADOS!R73)</f>
        <v>0</v>
      </c>
      <c r="S26" s="36">
        <f>IF(DADOS!S73="","",DADOS!S73)</f>
        <v>15.21</v>
      </c>
    </row>
    <row r="27" spans="1:19" x14ac:dyDescent="0.2">
      <c r="A27" s="35">
        <v>43593</v>
      </c>
      <c r="B27" s="36">
        <f>IF(DADOS!B74="","",DADOS!B74)</f>
        <v>101.7</v>
      </c>
      <c r="C27" s="37">
        <f>IF(DADOS!C74="","",DADOS!C74)</f>
        <v>30.45</v>
      </c>
      <c r="D27" s="37">
        <f>IF(DADOS!D74="","",DADOS!D74)</f>
        <v>24.65</v>
      </c>
      <c r="E27" s="37">
        <f>IF(DADOS!E74="","",DADOS!E74)</f>
        <v>19.940000000000001</v>
      </c>
      <c r="F27" s="36">
        <f>IF(DADOS!F74="","",DADOS!F74)</f>
        <v>98.5</v>
      </c>
      <c r="G27" s="36">
        <f>IF(DADOS!G74="","",DADOS!G74)</f>
        <v>75.62</v>
      </c>
      <c r="H27" s="36">
        <f>IF(DADOS!H74="","",DADOS!H74)</f>
        <v>52.26</v>
      </c>
      <c r="I27" s="37">
        <f>IF(DADOS!I74="","",DADOS!I74)</f>
        <v>2.3017569999999998</v>
      </c>
      <c r="J27" s="37">
        <f>IF(DADOS!J74="","",DADOS!J74)</f>
        <v>3.1440419999999998</v>
      </c>
      <c r="K27" s="37">
        <f>IF(DADOS!K74="","",DADOS!K74)</f>
        <v>0.84228440000000004</v>
      </c>
      <c r="L27" s="37">
        <f>IF(DADOS!L74="","",DADOS!L74)</f>
        <v>21.96</v>
      </c>
      <c r="M27" s="37">
        <f>IF(DADOS!M74="","",DADOS!M74)</f>
        <v>20.32</v>
      </c>
      <c r="N27" s="37">
        <f>IF(DADOS!N74="","",DADOS!N74)</f>
        <v>18.47</v>
      </c>
      <c r="O27" s="37">
        <f>IF(DADOS!O74="","",DADOS!O74)</f>
        <v>1.973476</v>
      </c>
      <c r="P27" s="37">
        <f>IF(DADOS!P74="","",DADOS!P74)</f>
        <v>3.7073700000000001</v>
      </c>
      <c r="Q27" s="37">
        <f>IF(DADOS!Q74="","",DADOS!Q74)</f>
        <v>114.0779</v>
      </c>
      <c r="R27" s="36">
        <f>IF(DADOS!R74="","",DADOS!R74)</f>
        <v>0</v>
      </c>
      <c r="S27" s="36">
        <f>IF(DADOS!S74="","",DADOS!S74)</f>
        <v>16.39</v>
      </c>
    </row>
    <row r="28" spans="1:19" x14ac:dyDescent="0.2">
      <c r="A28" s="35">
        <v>43594</v>
      </c>
      <c r="B28" s="36">
        <f>IF(DADOS!B75="","",DADOS!B75)</f>
        <v>101.3</v>
      </c>
      <c r="C28" s="37">
        <f>IF(DADOS!C75="","",DADOS!C75)</f>
        <v>27.98</v>
      </c>
      <c r="D28" s="37">
        <f>IF(DADOS!D75="","",DADOS!D75)</f>
        <v>23.38</v>
      </c>
      <c r="E28" s="37">
        <f>IF(DADOS!E75="","",DADOS!E75)</f>
        <v>19.82</v>
      </c>
      <c r="F28" s="36">
        <f>IF(DADOS!F75="","",DADOS!F75)</f>
        <v>89.5</v>
      </c>
      <c r="G28" s="36">
        <f>IF(DADOS!G75="","",DADOS!G75)</f>
        <v>69.989999999999995</v>
      </c>
      <c r="H28" s="36">
        <f>IF(DADOS!H75="","",DADOS!H75)</f>
        <v>49.89</v>
      </c>
      <c r="I28" s="37">
        <f>IF(DADOS!I75="","",DADOS!I75)</f>
        <v>1.9884409999999999</v>
      </c>
      <c r="J28" s="37">
        <f>IF(DADOS!J75="","",DADOS!J75)</f>
        <v>2.8979140000000001</v>
      </c>
      <c r="K28" s="37">
        <f>IF(DADOS!K75="","",DADOS!K75)</f>
        <v>0.90947239999999996</v>
      </c>
      <c r="L28" s="37">
        <f>IF(DADOS!L75="","",DADOS!L75)</f>
        <v>18.739999999999998</v>
      </c>
      <c r="M28" s="37">
        <f>IF(DADOS!M75="","",DADOS!M75)</f>
        <v>16.5</v>
      </c>
      <c r="N28" s="37">
        <f>IF(DADOS!N75="","",DADOS!N75)</f>
        <v>14.19</v>
      </c>
      <c r="O28" s="37">
        <f>IF(DADOS!O75="","",DADOS!O75)</f>
        <v>2.2515269999999998</v>
      </c>
      <c r="P28" s="37">
        <f>IF(DADOS!P75="","",DADOS!P75)</f>
        <v>4.3044130000000003</v>
      </c>
      <c r="Q28" s="37">
        <f>IF(DADOS!Q75="","",DADOS!Q75)</f>
        <v>127.4288</v>
      </c>
      <c r="R28" s="36">
        <f>IF(DADOS!R75="","",DADOS!R75)</f>
        <v>0</v>
      </c>
      <c r="S28" s="36">
        <f>IF(DADOS!S75="","",DADOS!S75)</f>
        <v>15.37</v>
      </c>
    </row>
    <row r="29" spans="1:19" x14ac:dyDescent="0.2">
      <c r="A29" s="35">
        <v>43595</v>
      </c>
      <c r="B29" s="36">
        <f>IF(DADOS!B76="","",DADOS!B76)</f>
        <v>101.2</v>
      </c>
      <c r="C29" s="37">
        <f>IF(DADOS!C76="","",DADOS!C76)</f>
        <v>29.44</v>
      </c>
      <c r="D29" s="37">
        <f>IF(DADOS!D76="","",DADOS!D76)</f>
        <v>24.9</v>
      </c>
      <c r="E29" s="37">
        <f>IF(DADOS!E76="","",DADOS!E76)</f>
        <v>22.23</v>
      </c>
      <c r="F29" s="36">
        <f>IF(DADOS!F76="","",DADOS!F76)</f>
        <v>86.1</v>
      </c>
      <c r="G29" s="36">
        <f>IF(DADOS!G76="","",DADOS!G76)</f>
        <v>74.569999999999993</v>
      </c>
      <c r="H29" s="36">
        <f>IF(DADOS!H76="","",DADOS!H76)</f>
        <v>57.62</v>
      </c>
      <c r="I29" s="37">
        <f>IF(DADOS!I76="","",DADOS!I76)</f>
        <v>2.3413520000000001</v>
      </c>
      <c r="J29" s="37">
        <f>IF(DADOS!J76="","",DADOS!J76)</f>
        <v>3.1720739999999998</v>
      </c>
      <c r="K29" s="37">
        <f>IF(DADOS!K76="","",DADOS!K76)</f>
        <v>0.83072190000000001</v>
      </c>
      <c r="L29" s="37">
        <f>IF(DADOS!L76="","",DADOS!L76)</f>
        <v>23.78</v>
      </c>
      <c r="M29" s="37">
        <f>IF(DADOS!M76="","",DADOS!M76)</f>
        <v>20.74</v>
      </c>
      <c r="N29" s="37">
        <f>IF(DADOS!N76="","",DADOS!N76)</f>
        <v>17.97</v>
      </c>
      <c r="O29" s="37">
        <f>IF(DADOS!O76="","",DADOS!O76)</f>
        <v>1.2168829999999999</v>
      </c>
      <c r="P29" s="37">
        <f>IF(DADOS!P76="","",DADOS!P76)</f>
        <v>3.9272610000000001</v>
      </c>
      <c r="Q29" s="37">
        <f>IF(DADOS!Q76="","",DADOS!Q76)</f>
        <v>83.150120000000001</v>
      </c>
      <c r="R29" s="36">
        <f>IF(DADOS!R76="","",DADOS!R76)</f>
        <v>0</v>
      </c>
      <c r="S29" s="36" t="str">
        <f>IF(DADOS!S76="","",DADOS!S76)</f>
        <v/>
      </c>
    </row>
    <row r="30" spans="1:19" x14ac:dyDescent="0.2">
      <c r="A30" s="35">
        <v>43596</v>
      </c>
      <c r="B30" s="36">
        <f>IF(DADOS!B77="","",DADOS!B77)</f>
        <v>101.7</v>
      </c>
      <c r="C30" s="37">
        <f>IF(DADOS!C77="","",DADOS!C77)</f>
        <v>23.85</v>
      </c>
      <c r="D30" s="37">
        <f>IF(DADOS!D77="","",DADOS!D77)</f>
        <v>21.7</v>
      </c>
      <c r="E30" s="37">
        <f>IF(DADOS!E77="","",DADOS!E77)</f>
        <v>20.079999999999998</v>
      </c>
      <c r="F30" s="36">
        <f>IF(DADOS!F77="","",DADOS!F77)</f>
        <v>99.4</v>
      </c>
      <c r="G30" s="36">
        <f>IF(DADOS!G77="","",DADOS!G77)</f>
        <v>93.6</v>
      </c>
      <c r="H30" s="36">
        <f>IF(DADOS!H77="","",DADOS!H77)</f>
        <v>81.599999999999994</v>
      </c>
      <c r="I30" s="37">
        <f>IF(DADOS!I77="","",DADOS!I77)</f>
        <v>2.4258039999999998</v>
      </c>
      <c r="J30" s="37">
        <f>IF(DADOS!J77="","",DADOS!J77)</f>
        <v>2.5993230000000001</v>
      </c>
      <c r="K30" s="37">
        <f>IF(DADOS!K77="","",DADOS!K77)</f>
        <v>0.1735189</v>
      </c>
      <c r="L30" s="37">
        <f>IF(DADOS!L77="","",DADOS!L77)</f>
        <v>24.74</v>
      </c>
      <c r="M30" s="37">
        <f>IF(DADOS!M77="","",DADOS!M77)</f>
        <v>21.71</v>
      </c>
      <c r="N30" s="37">
        <f>IF(DADOS!N77="","",DADOS!N77)</f>
        <v>19.73</v>
      </c>
      <c r="O30" s="37" t="str">
        <f>IF(DADOS!O77="","",DADOS!O77)</f>
        <v/>
      </c>
      <c r="P30" s="37" t="str">
        <f>IF(DADOS!P77="","",DADOS!P77)</f>
        <v/>
      </c>
      <c r="Q30" s="37" t="str">
        <f>IF(DADOS!Q77="","",DADOS!Q77)</f>
        <v/>
      </c>
      <c r="R30" s="36">
        <f>IF(DADOS!R77="","",DADOS!R77)</f>
        <v>29.2</v>
      </c>
      <c r="S30" s="36">
        <f>IF(DADOS!S77="","",DADOS!S77)</f>
        <v>1.732</v>
      </c>
    </row>
    <row r="31" spans="1:19" x14ac:dyDescent="0.2">
      <c r="A31" s="35">
        <v>43597</v>
      </c>
      <c r="B31" s="36">
        <f>IF(DADOS!B78="","",DADOS!B78)</f>
        <v>101.8</v>
      </c>
      <c r="C31" s="37">
        <f>IF(DADOS!C78="","",DADOS!C78)</f>
        <v>26.37</v>
      </c>
      <c r="D31" s="37">
        <f>IF(DADOS!D78="","",DADOS!D78)</f>
        <v>21.85</v>
      </c>
      <c r="E31" s="37">
        <f>IF(DADOS!E78="","",DADOS!E78)</f>
        <v>19.75</v>
      </c>
      <c r="F31" s="36">
        <f>IF(DADOS!F78="","",DADOS!F78)</f>
        <v>99.4</v>
      </c>
      <c r="G31" s="36">
        <f>IF(DADOS!G78="","",DADOS!G78)</f>
        <v>90.6</v>
      </c>
      <c r="H31" s="36">
        <f>IF(DADOS!H78="","",DADOS!H78)</f>
        <v>64.400000000000006</v>
      </c>
      <c r="I31" s="37">
        <f>IF(DADOS!I78="","",DADOS!I78)</f>
        <v>2.3515670000000002</v>
      </c>
      <c r="J31" s="37">
        <f>IF(DADOS!J78="","",DADOS!J78)</f>
        <v>2.63557</v>
      </c>
      <c r="K31" s="37">
        <f>IF(DADOS!K78="","",DADOS!K78)</f>
        <v>0.28400360000000002</v>
      </c>
      <c r="L31" s="37">
        <f>IF(DADOS!L78="","",DADOS!L78)</f>
        <v>22.84</v>
      </c>
      <c r="M31" s="37">
        <f>IF(DADOS!M78="","",DADOS!M78)</f>
        <v>20.89</v>
      </c>
      <c r="N31" s="37">
        <f>IF(DADOS!N78="","",DADOS!N78)</f>
        <v>18.18</v>
      </c>
      <c r="O31" s="37" t="str">
        <f>IF(DADOS!O78="","",DADOS!O78)</f>
        <v/>
      </c>
      <c r="P31" s="37" t="str">
        <f>IF(DADOS!P78="","",DADOS!P78)</f>
        <v/>
      </c>
      <c r="Q31" s="37" t="str">
        <f>IF(DADOS!Q78="","",DADOS!Q78)</f>
        <v/>
      </c>
      <c r="R31" s="36">
        <f>IF(DADOS!R78="","",DADOS!R78)</f>
        <v>0.6</v>
      </c>
      <c r="S31" s="36">
        <f>IF(DADOS!S78="","",DADOS!S78)</f>
        <v>9.17</v>
      </c>
    </row>
    <row r="32" spans="1:19" x14ac:dyDescent="0.2">
      <c r="A32" s="35">
        <v>43598</v>
      </c>
      <c r="B32" s="36">
        <f>IF(DADOS!B79="","",DADOS!B79)</f>
        <v>102.2</v>
      </c>
      <c r="C32" s="37">
        <f>IF(DADOS!C79="","",DADOS!C79)</f>
        <v>20.43</v>
      </c>
      <c r="D32" s="37">
        <f>IF(DADOS!D79="","",DADOS!D79)</f>
        <v>17.579999999999998</v>
      </c>
      <c r="E32" s="37">
        <f>IF(DADOS!E79="","",DADOS!E79)</f>
        <v>14.76</v>
      </c>
      <c r="F32" s="36">
        <f>IF(DADOS!F79="","",DADOS!F79)</f>
        <v>99.4</v>
      </c>
      <c r="G32" s="36">
        <f>IF(DADOS!G79="","",DADOS!G79)</f>
        <v>94.1</v>
      </c>
      <c r="H32" s="36">
        <f>IF(DADOS!H79="","",DADOS!H79)</f>
        <v>83.7</v>
      </c>
      <c r="I32" s="37">
        <f>IF(DADOS!I79="","",DADOS!I79)</f>
        <v>1.90215</v>
      </c>
      <c r="J32" s="37">
        <f>IF(DADOS!J79="","",DADOS!J79)</f>
        <v>2.0153720000000002</v>
      </c>
      <c r="K32" s="37">
        <f>IF(DADOS!K79="","",DADOS!K79)</f>
        <v>0.1132223</v>
      </c>
      <c r="L32" s="37">
        <f>IF(DADOS!L79="","",DADOS!L79)</f>
        <v>20.98</v>
      </c>
      <c r="M32" s="37">
        <f>IF(DADOS!M79="","",DADOS!M79)</f>
        <v>15.21</v>
      </c>
      <c r="N32" s="37">
        <f>IF(DADOS!N79="","",DADOS!N79)</f>
        <v>9.02</v>
      </c>
      <c r="O32" s="37">
        <f>IF(DADOS!O79="","",DADOS!O79)</f>
        <v>1.6344080000000001</v>
      </c>
      <c r="P32" s="37">
        <f>IF(DADOS!P79="","",DADOS!P79)</f>
        <v>2.8521390000000002</v>
      </c>
      <c r="Q32" s="37">
        <f>IF(DADOS!Q79="","",DADOS!Q79)</f>
        <v>267.20100000000002</v>
      </c>
      <c r="R32" s="36">
        <f>IF(DADOS!R79="","",DADOS!R79)</f>
        <v>0.2</v>
      </c>
      <c r="S32" s="36">
        <f>IF(DADOS!S79="","",DADOS!S79)</f>
        <v>2.129</v>
      </c>
    </row>
    <row r="33" spans="1:19" x14ac:dyDescent="0.2">
      <c r="A33" s="35">
        <v>43599</v>
      </c>
      <c r="B33" s="36">
        <f>IF(DADOS!B80="","",DADOS!B80)</f>
        <v>102</v>
      </c>
      <c r="C33" s="37">
        <f>IF(DADOS!C80="","",DADOS!C80)</f>
        <v>18.239999999999998</v>
      </c>
      <c r="D33" s="37">
        <f>IF(DADOS!D80="","",DADOS!D80)</f>
        <v>14.66</v>
      </c>
      <c r="E33" s="37">
        <f>IF(DADOS!E80="","",DADOS!E80)</f>
        <v>11.2</v>
      </c>
      <c r="F33" s="36">
        <f>IF(DADOS!F80="","",DADOS!F80)</f>
        <v>96.8</v>
      </c>
      <c r="G33" s="36">
        <f>IF(DADOS!G80="","",DADOS!G80)</f>
        <v>84.6</v>
      </c>
      <c r="H33" s="36">
        <f>IF(DADOS!H80="","",DADOS!H80)</f>
        <v>64.930000000000007</v>
      </c>
      <c r="I33" s="37">
        <f>IF(DADOS!I80="","",DADOS!I80)</f>
        <v>1.4028959999999999</v>
      </c>
      <c r="J33" s="37">
        <f>IF(DADOS!J80="","",DADOS!J80)</f>
        <v>1.6784950000000001</v>
      </c>
      <c r="K33" s="37">
        <f>IF(DADOS!K80="","",DADOS!K80)</f>
        <v>0.27559860000000003</v>
      </c>
      <c r="L33" s="37">
        <f>IF(DADOS!L80="","",DADOS!L80)</f>
        <v>9.48</v>
      </c>
      <c r="M33" s="37">
        <f>IF(DADOS!M80="","",DADOS!M80)</f>
        <v>7.8339999999999996</v>
      </c>
      <c r="N33" s="37">
        <f>IF(DADOS!N80="","",DADOS!N80)</f>
        <v>5.173</v>
      </c>
      <c r="O33" s="37">
        <f>IF(DADOS!O80="","",DADOS!O80)</f>
        <v>2.2434919999999998</v>
      </c>
      <c r="P33" s="37">
        <f>IF(DADOS!P80="","",DADOS!P80)</f>
        <v>3.6188820000000002</v>
      </c>
      <c r="Q33" s="37">
        <f>IF(DADOS!Q80="","",DADOS!Q80)</f>
        <v>260.49599999999998</v>
      </c>
      <c r="R33" s="36">
        <f>IF(DADOS!R80="","",DADOS!R80)</f>
        <v>0</v>
      </c>
      <c r="S33" s="36">
        <f>IF(DADOS!S80="","",DADOS!S80)</f>
        <v>11.54</v>
      </c>
    </row>
    <row r="34" spans="1:19" x14ac:dyDescent="0.2">
      <c r="A34" s="35">
        <v>43600</v>
      </c>
      <c r="B34" s="36">
        <f>IF(DADOS!B81="","",DADOS!B81)</f>
        <v>102</v>
      </c>
      <c r="C34" s="37">
        <f>IF(DADOS!C81="","",DADOS!C81)</f>
        <v>25.56</v>
      </c>
      <c r="D34" s="37">
        <f>IF(DADOS!D81="","",DADOS!D81)</f>
        <v>17.43</v>
      </c>
      <c r="E34" s="37">
        <f>IF(DADOS!E81="","",DADOS!E81)</f>
        <v>10.64</v>
      </c>
      <c r="F34" s="36">
        <f>IF(DADOS!F81="","",DADOS!F81)</f>
        <v>99.6</v>
      </c>
      <c r="G34" s="36">
        <f>IF(DADOS!G81="","",DADOS!G81)</f>
        <v>80</v>
      </c>
      <c r="H34" s="36">
        <f>IF(DADOS!H81="","",DADOS!H81)</f>
        <v>50.33</v>
      </c>
      <c r="I34" s="37">
        <f>IF(DADOS!I81="","",DADOS!I81)</f>
        <v>1.557188</v>
      </c>
      <c r="J34" s="37">
        <f>IF(DADOS!J81="","",DADOS!J81)</f>
        <v>2.066284</v>
      </c>
      <c r="K34" s="37">
        <f>IF(DADOS!K81="","",DADOS!K81)</f>
        <v>0.50909649999999995</v>
      </c>
      <c r="L34" s="37">
        <f>IF(DADOS!L81="","",DADOS!L81)</f>
        <v>13.95</v>
      </c>
      <c r="M34" s="37">
        <f>IF(DADOS!M81="","",DADOS!M81)</f>
        <v>10.29</v>
      </c>
      <c r="N34" s="37">
        <f>IF(DADOS!N81="","",DADOS!N81)</f>
        <v>5.3310000000000004</v>
      </c>
      <c r="O34" s="37">
        <f>IF(DADOS!O81="","",DADOS!O81)</f>
        <v>1.2375350000000001</v>
      </c>
      <c r="P34" s="37">
        <f>IF(DADOS!P81="","",DADOS!P81)</f>
        <v>3.0897860000000001</v>
      </c>
      <c r="Q34" s="37">
        <f>IF(DADOS!Q81="","",DADOS!Q81)</f>
        <v>192.45099999999999</v>
      </c>
      <c r="R34" s="36">
        <f>IF(DADOS!R81="","",DADOS!R81)</f>
        <v>0</v>
      </c>
      <c r="S34" s="36">
        <f>IF(DADOS!S81="","",DADOS!S81)</f>
        <v>15.83</v>
      </c>
    </row>
    <row r="35" spans="1:19" x14ac:dyDescent="0.2">
      <c r="A35" s="35">
        <v>43601</v>
      </c>
      <c r="B35" s="36">
        <f>IF(DADOS!B82="","",DADOS!B82)</f>
        <v>102</v>
      </c>
      <c r="C35" s="37">
        <f>IF(DADOS!C82="","",DADOS!C82)</f>
        <v>26.43</v>
      </c>
      <c r="D35" s="37">
        <f>IF(DADOS!D82="","",DADOS!D82)</f>
        <v>19.45</v>
      </c>
      <c r="E35" s="37">
        <f>IF(DADOS!E82="","",DADOS!E82)</f>
        <v>15.38</v>
      </c>
      <c r="F35" s="36">
        <f>IF(DADOS!F82="","",DADOS!F82)</f>
        <v>95.2</v>
      </c>
      <c r="G35" s="36">
        <f>IF(DADOS!G82="","",DADOS!G82)</f>
        <v>75.760000000000005</v>
      </c>
      <c r="H35" s="36">
        <f>IF(DADOS!H82="","",DADOS!H82)</f>
        <v>47.75</v>
      </c>
      <c r="I35" s="37">
        <f>IF(DADOS!I82="","",DADOS!I82)</f>
        <v>1.6814420000000001</v>
      </c>
      <c r="J35" s="37">
        <f>IF(DADOS!J82="","",DADOS!J82)</f>
        <v>2.2955329999999998</v>
      </c>
      <c r="K35" s="37">
        <f>IF(DADOS!K82="","",DADOS!K82)</f>
        <v>0.61409130000000001</v>
      </c>
      <c r="L35" s="37">
        <f>IF(DADOS!L82="","",DADOS!L82)</f>
        <v>14.6</v>
      </c>
      <c r="M35" s="37">
        <f>IF(DADOS!M82="","",DADOS!M82)</f>
        <v>12.25</v>
      </c>
      <c r="N35" s="37">
        <f>IF(DADOS!N82="","",DADOS!N82)</f>
        <v>10.26</v>
      </c>
      <c r="O35" s="37">
        <f>IF(DADOS!O82="","",DADOS!O82)</f>
        <v>1.653321</v>
      </c>
      <c r="P35" s="37">
        <f>IF(DADOS!P82="","",DADOS!P82)</f>
        <v>4.9380750000000004</v>
      </c>
      <c r="Q35" s="37">
        <f>IF(DADOS!Q82="","",DADOS!Q82)</f>
        <v>169.46680000000001</v>
      </c>
      <c r="R35" s="36">
        <f>IF(DADOS!R82="","",DADOS!R82)</f>
        <v>0</v>
      </c>
      <c r="S35" s="36">
        <f>IF(DADOS!S82="","",DADOS!S82)</f>
        <v>13.2</v>
      </c>
    </row>
    <row r="36" spans="1:19" x14ac:dyDescent="0.2">
      <c r="A36" s="35">
        <v>43602</v>
      </c>
      <c r="B36" s="36">
        <f>IF(DADOS!B83="","",DADOS!B83)</f>
        <v>101.8</v>
      </c>
      <c r="C36" s="37">
        <f>IF(DADOS!C83="","",DADOS!C83)</f>
        <v>26.74</v>
      </c>
      <c r="D36" s="37">
        <f>IF(DADOS!D83="","",DADOS!D83)</f>
        <v>20.440000000000001</v>
      </c>
      <c r="E36" s="37">
        <f>IF(DADOS!E83="","",DADOS!E83)</f>
        <v>14.75</v>
      </c>
      <c r="F36" s="36">
        <f>IF(DADOS!F83="","",DADOS!F83)</f>
        <v>98.3</v>
      </c>
      <c r="G36" s="36">
        <f>IF(DADOS!G83="","",DADOS!G83)</f>
        <v>74.16</v>
      </c>
      <c r="H36" s="36">
        <f>IF(DADOS!H83="","",DADOS!H83)</f>
        <v>50.67</v>
      </c>
      <c r="I36" s="37">
        <f>IF(DADOS!I83="","",DADOS!I83)</f>
        <v>1.743555</v>
      </c>
      <c r="J36" s="37">
        <f>IF(DADOS!J83="","",DADOS!J83)</f>
        <v>2.4593799999999999</v>
      </c>
      <c r="K36" s="37">
        <f>IF(DADOS!K83="","",DADOS!K83)</f>
        <v>0.71582509999999999</v>
      </c>
      <c r="L36" s="37">
        <f>IF(DADOS!L83="","",DADOS!L83)</f>
        <v>16.079999999999998</v>
      </c>
      <c r="M36" s="37">
        <f>IF(DADOS!M83="","",DADOS!M83)</f>
        <v>13.16</v>
      </c>
      <c r="N36" s="37">
        <f>IF(DADOS!N83="","",DADOS!N83)</f>
        <v>10.65</v>
      </c>
      <c r="O36" s="37">
        <f>IF(DADOS!O83="","",DADOS!O83)</f>
        <v>2.5121669999999998</v>
      </c>
      <c r="P36" s="37">
        <f>IF(DADOS!P83="","",DADOS!P83)</f>
        <v>6.5801660000000002</v>
      </c>
      <c r="Q36" s="37">
        <f>IF(DADOS!Q83="","",DADOS!Q83)</f>
        <v>143.02449999999999</v>
      </c>
      <c r="R36" s="36">
        <f>IF(DADOS!R83="","",DADOS!R83)</f>
        <v>0</v>
      </c>
      <c r="S36" s="36">
        <f>IF(DADOS!S83="","",DADOS!S83)</f>
        <v>15.01</v>
      </c>
    </row>
    <row r="37" spans="1:19" x14ac:dyDescent="0.2">
      <c r="A37" s="35">
        <v>43603</v>
      </c>
      <c r="B37" s="36">
        <f>IF(DADOS!B84="","",DADOS!B84)</f>
        <v>101.9</v>
      </c>
      <c r="C37" s="37">
        <f>IF(DADOS!C84="","",DADOS!C84)</f>
        <v>27.62</v>
      </c>
      <c r="D37" s="37">
        <f>IF(DADOS!D84="","",DADOS!D84)</f>
        <v>20.6</v>
      </c>
      <c r="E37" s="37">
        <f>IF(DADOS!E84="","",DADOS!E84)</f>
        <v>16.12</v>
      </c>
      <c r="F37" s="36">
        <f>IF(DADOS!F84="","",DADOS!F84)</f>
        <v>94.8</v>
      </c>
      <c r="G37" s="36">
        <f>IF(DADOS!G84="","",DADOS!G84)</f>
        <v>72.959999999999994</v>
      </c>
      <c r="H37" s="36">
        <f>IF(DADOS!H84="","",DADOS!H84)</f>
        <v>47.29</v>
      </c>
      <c r="I37" s="37">
        <f>IF(DADOS!I84="","",DADOS!I84)</f>
        <v>1.7357260000000001</v>
      </c>
      <c r="J37" s="37">
        <f>IF(DADOS!J84="","",DADOS!J84)</f>
        <v>2.4786549999999998</v>
      </c>
      <c r="K37" s="37">
        <f>IF(DADOS!K84="","",DADOS!K84)</f>
        <v>0.74292899999999995</v>
      </c>
      <c r="L37" s="37">
        <f>IF(DADOS!L84="","",DADOS!L84)</f>
        <v>16.02</v>
      </c>
      <c r="M37" s="37">
        <f>IF(DADOS!M84="","",DADOS!M84)</f>
        <v>13.03</v>
      </c>
      <c r="N37" s="37">
        <f>IF(DADOS!N84="","",DADOS!N84)</f>
        <v>10.67</v>
      </c>
      <c r="O37" s="37">
        <f>IF(DADOS!O84="","",DADOS!O84)</f>
        <v>1.708037</v>
      </c>
      <c r="P37" s="37">
        <f>IF(DADOS!P84="","",DADOS!P84)</f>
        <v>3.903168</v>
      </c>
      <c r="Q37" s="37">
        <f>IF(DADOS!Q84="","",DADOS!Q84)</f>
        <v>151.91059999999999</v>
      </c>
      <c r="R37" s="36">
        <f>IF(DADOS!R84="","",DADOS!R84)</f>
        <v>0</v>
      </c>
      <c r="S37" s="36">
        <f>IF(DADOS!S84="","",DADOS!S84)</f>
        <v>17</v>
      </c>
    </row>
    <row r="38" spans="1:19" x14ac:dyDescent="0.2">
      <c r="A38" s="35">
        <v>43604</v>
      </c>
      <c r="B38" s="36">
        <f>IF(DADOS!B85="","",DADOS!B85)</f>
        <v>101.7</v>
      </c>
      <c r="C38" s="37">
        <f>IF(DADOS!C85="","",DADOS!C85)</f>
        <v>27.19</v>
      </c>
      <c r="D38" s="37">
        <f>IF(DADOS!D85="","",DADOS!D85)</f>
        <v>19.940000000000001</v>
      </c>
      <c r="E38" s="37">
        <f>IF(DADOS!E85="","",DADOS!E85)</f>
        <v>12.55</v>
      </c>
      <c r="F38" s="36">
        <f>IF(DADOS!F85="","",DADOS!F85)</f>
        <v>99.5</v>
      </c>
      <c r="G38" s="36">
        <f>IF(DADOS!G85="","",DADOS!G85)</f>
        <v>78.44</v>
      </c>
      <c r="H38" s="36">
        <f>IF(DADOS!H85="","",DADOS!H85)</f>
        <v>46.86</v>
      </c>
      <c r="I38" s="37">
        <f>IF(DADOS!I85="","",DADOS!I85)</f>
        <v>1.776411</v>
      </c>
      <c r="J38" s="37">
        <f>IF(DADOS!J85="","",DADOS!J85)</f>
        <v>2.4002859999999999</v>
      </c>
      <c r="K38" s="37">
        <f>IF(DADOS!K85="","",DADOS!K85)</f>
        <v>0.62387579999999998</v>
      </c>
      <c r="L38" s="37">
        <f>IF(DADOS!L85="","",DADOS!L85)</f>
        <v>16.93</v>
      </c>
      <c r="M38" s="37">
        <f>IF(DADOS!M85="","",DADOS!M85)</f>
        <v>13.61</v>
      </c>
      <c r="N38" s="37">
        <f>IF(DADOS!N85="","",DADOS!N85)</f>
        <v>8.59</v>
      </c>
      <c r="O38" s="37">
        <f>IF(DADOS!O85="","",DADOS!O85)</f>
        <v>1.0924860000000001</v>
      </c>
      <c r="P38" s="37">
        <f>IF(DADOS!P85="","",DADOS!P85)</f>
        <v>3.4759540000000002</v>
      </c>
      <c r="Q38" s="37">
        <f>IF(DADOS!Q85="","",DADOS!Q85)</f>
        <v>153.70959999999999</v>
      </c>
      <c r="R38" s="36">
        <f>IF(DADOS!R85="","",DADOS!R85)</f>
        <v>0</v>
      </c>
      <c r="S38" s="36">
        <f>IF(DADOS!S85="","",DADOS!S85)</f>
        <v>16.399999999999999</v>
      </c>
    </row>
    <row r="39" spans="1:19" x14ac:dyDescent="0.2">
      <c r="A39" s="35">
        <v>43605</v>
      </c>
      <c r="B39" s="36">
        <f>IF(DADOS!B86="","",DADOS!B86)</f>
        <v>101.6</v>
      </c>
      <c r="C39" s="37">
        <f>IF(DADOS!C86="","",DADOS!C86)</f>
        <v>28.79</v>
      </c>
      <c r="D39" s="37">
        <f>IF(DADOS!D86="","",DADOS!D86)</f>
        <v>20.32</v>
      </c>
      <c r="E39" s="37">
        <f>IF(DADOS!E86="","",DADOS!E86)</f>
        <v>12.82</v>
      </c>
      <c r="F39" s="36">
        <f>IF(DADOS!F86="","",DADOS!F86)</f>
        <v>99.5</v>
      </c>
      <c r="G39" s="36">
        <f>IF(DADOS!G86="","",DADOS!G86)</f>
        <v>76.66</v>
      </c>
      <c r="H39" s="36">
        <f>IF(DADOS!H86="","",DADOS!H86)</f>
        <v>38.46</v>
      </c>
      <c r="I39" s="37">
        <f>IF(DADOS!I86="","",DADOS!I86)</f>
        <v>1.7435449999999999</v>
      </c>
      <c r="J39" s="37">
        <f>IF(DADOS!J86="","",DADOS!J86)</f>
        <v>2.4945629999999999</v>
      </c>
      <c r="K39" s="37">
        <f>IF(DADOS!K86="","",DADOS!K86)</f>
        <v>0.75101890000000004</v>
      </c>
      <c r="L39" s="37">
        <f>IF(DADOS!L86="","",DADOS!L86)</f>
        <v>17.420000000000002</v>
      </c>
      <c r="M39" s="37">
        <f>IF(DADOS!M86="","",DADOS!M86)</f>
        <v>13.12</v>
      </c>
      <c r="N39" s="37">
        <f>IF(DADOS!N86="","",DADOS!N86)</f>
        <v>9</v>
      </c>
      <c r="O39" s="37">
        <f>IF(DADOS!O86="","",DADOS!O86)</f>
        <v>1.1107149999999999</v>
      </c>
      <c r="P39" s="37">
        <f>IF(DADOS!P86="","",DADOS!P86)</f>
        <v>2.93892</v>
      </c>
      <c r="Q39" s="37">
        <f>IF(DADOS!Q86="","",DADOS!Q86)</f>
        <v>170.78120000000001</v>
      </c>
      <c r="R39" s="36">
        <f>IF(DADOS!R86="","",DADOS!R86)</f>
        <v>0</v>
      </c>
      <c r="S39" s="36">
        <f>IF(DADOS!S86="","",DADOS!S86)</f>
        <v>16.7</v>
      </c>
    </row>
    <row r="40" spans="1:19" x14ac:dyDescent="0.2">
      <c r="A40" s="35">
        <v>43606</v>
      </c>
      <c r="B40" s="36">
        <f>IF(DADOS!B87="","",DADOS!B87)</f>
        <v>101.5</v>
      </c>
      <c r="C40" s="37">
        <f>IF(DADOS!C87="","",DADOS!C87)</f>
        <v>29.49</v>
      </c>
      <c r="D40" s="37">
        <f>IF(DADOS!D87="","",DADOS!D87)</f>
        <v>21.52</v>
      </c>
      <c r="E40" s="37">
        <f>IF(DADOS!E87="","",DADOS!E87)</f>
        <v>14.62</v>
      </c>
      <c r="F40" s="36">
        <f>IF(DADOS!F87="","",DADOS!F87)</f>
        <v>98.6</v>
      </c>
      <c r="G40" s="36">
        <f>IF(DADOS!G87="","",DADOS!G87)</f>
        <v>70.08</v>
      </c>
      <c r="H40" s="36">
        <f>IF(DADOS!H87="","",DADOS!H87)</f>
        <v>38.159999999999997</v>
      </c>
      <c r="I40" s="37">
        <f>IF(DADOS!I87="","",DADOS!I87)</f>
        <v>1.7230780000000001</v>
      </c>
      <c r="J40" s="37">
        <f>IF(DADOS!J87="","",DADOS!J87)</f>
        <v>2.6574049999999998</v>
      </c>
      <c r="K40" s="37">
        <f>IF(DADOS!K87="","",DADOS!K87)</f>
        <v>0.93432669999999995</v>
      </c>
      <c r="L40" s="37">
        <f>IF(DADOS!L87="","",DADOS!L87)</f>
        <v>16.47</v>
      </c>
      <c r="M40" s="37">
        <f>IF(DADOS!M87="","",DADOS!M87)</f>
        <v>12.86</v>
      </c>
      <c r="N40" s="37">
        <f>IF(DADOS!N87="","",DADOS!N87)</f>
        <v>9.56</v>
      </c>
      <c r="O40" s="37">
        <f>IF(DADOS!O87="","",DADOS!O87)</f>
        <v>1.43598</v>
      </c>
      <c r="P40" s="37">
        <f>IF(DADOS!P87="","",DADOS!P87)</f>
        <v>4.7849449999999996</v>
      </c>
      <c r="Q40" s="37">
        <f>IF(DADOS!Q87="","",DADOS!Q87)</f>
        <v>132.2869</v>
      </c>
      <c r="R40" s="36">
        <f>IF(DADOS!R87="","",DADOS!R87)</f>
        <v>0</v>
      </c>
      <c r="S40" s="36">
        <f>IF(DADOS!S87="","",DADOS!S87)</f>
        <v>15.93</v>
      </c>
    </row>
    <row r="41" spans="1:19" x14ac:dyDescent="0.2">
      <c r="A41" s="35">
        <v>43607</v>
      </c>
      <c r="B41" s="36">
        <f>IF(DADOS!B88="","",DADOS!B88)</f>
        <v>101.6</v>
      </c>
      <c r="C41" s="37">
        <f>IF(DADOS!C88="","",DADOS!C88)</f>
        <v>26.81</v>
      </c>
      <c r="D41" s="37">
        <f>IF(DADOS!D88="","",DADOS!D88)</f>
        <v>21.96</v>
      </c>
      <c r="E41" s="37">
        <f>IF(DADOS!E88="","",DADOS!E88)</f>
        <v>18.41</v>
      </c>
      <c r="F41" s="36">
        <f>IF(DADOS!F88="","",DADOS!F88)</f>
        <v>93.9</v>
      </c>
      <c r="G41" s="36">
        <f>IF(DADOS!G88="","",DADOS!G88)</f>
        <v>72.069999999999993</v>
      </c>
      <c r="H41" s="36">
        <f>IF(DADOS!H88="","",DADOS!H88)</f>
        <v>54.66</v>
      </c>
      <c r="I41" s="37">
        <f>IF(DADOS!I88="","",DADOS!I88)</f>
        <v>1.899105</v>
      </c>
      <c r="J41" s="37">
        <f>IF(DADOS!J88="","",DADOS!J88)</f>
        <v>2.6610239999999998</v>
      </c>
      <c r="K41" s="37">
        <f>IF(DADOS!K88="","",DADOS!K88)</f>
        <v>0.76191900000000001</v>
      </c>
      <c r="L41" s="37">
        <f>IF(DADOS!L88="","",DADOS!L88)</f>
        <v>20.57</v>
      </c>
      <c r="M41" s="37">
        <f>IF(DADOS!M88="","",DADOS!M88)</f>
        <v>15.15</v>
      </c>
      <c r="N41" s="37">
        <f>IF(DADOS!N88="","",DADOS!N88)</f>
        <v>10.5</v>
      </c>
      <c r="O41" s="37">
        <f>IF(DADOS!O88="","",DADOS!O88)</f>
        <v>1.276459</v>
      </c>
      <c r="P41" s="37">
        <f>IF(DADOS!P88="","",DADOS!P88)</f>
        <v>3.2785359999999999</v>
      </c>
      <c r="Q41" s="37">
        <f>IF(DADOS!Q88="","",DADOS!Q88)</f>
        <v>160.3561</v>
      </c>
      <c r="R41" s="36">
        <f>IF(DADOS!R88="","",DADOS!R88)</f>
        <v>0</v>
      </c>
      <c r="S41" s="36">
        <f>IF(DADOS!S88="","",DADOS!S88)</f>
        <v>9.61</v>
      </c>
    </row>
    <row r="42" spans="1:19" x14ac:dyDescent="0.2">
      <c r="A42" s="35">
        <v>43608</v>
      </c>
      <c r="B42" s="36">
        <f>IF(DADOS!B89="","",DADOS!B89)</f>
        <v>101.5</v>
      </c>
      <c r="C42" s="37">
        <f>IF(DADOS!C89="","",DADOS!C89)</f>
        <v>19.850000000000001</v>
      </c>
      <c r="D42" s="37">
        <f>IF(DADOS!D89="","",DADOS!D89)</f>
        <v>18.72</v>
      </c>
      <c r="E42" s="37">
        <f>IF(DADOS!E89="","",DADOS!E89)</f>
        <v>17.39</v>
      </c>
      <c r="F42" s="36">
        <f>IF(DADOS!F89="","",DADOS!F89)</f>
        <v>99.4</v>
      </c>
      <c r="G42" s="36">
        <f>IF(DADOS!G89="","",DADOS!G89)</f>
        <v>98.9</v>
      </c>
      <c r="H42" s="36">
        <f>IF(DADOS!H89="","",DADOS!H89)</f>
        <v>93.8</v>
      </c>
      <c r="I42" s="37">
        <f>IF(DADOS!I89="","",DADOS!I89)</f>
        <v>2.1354660000000001</v>
      </c>
      <c r="J42" s="37">
        <f>IF(DADOS!J89="","",DADOS!J89)</f>
        <v>2.1588340000000001</v>
      </c>
      <c r="K42" s="37">
        <f>IF(DADOS!K89="","",DADOS!K89)</f>
        <v>2.336825E-2</v>
      </c>
      <c r="L42" s="37">
        <f>IF(DADOS!L89="","",DADOS!L89)</f>
        <v>19.89</v>
      </c>
      <c r="M42" s="37">
        <f>IF(DADOS!M89="","",DADOS!M89)</f>
        <v>18.34</v>
      </c>
      <c r="N42" s="37">
        <f>IF(DADOS!N89="","",DADOS!N89)</f>
        <v>16.309999999999999</v>
      </c>
      <c r="O42" s="37">
        <f>IF(DADOS!O89="","",DADOS!O89)</f>
        <v>2.7404182000000001</v>
      </c>
      <c r="P42" s="37">
        <f>IF(DADOS!P89="","",DADOS!P89)</f>
        <v>5.3330760000000001</v>
      </c>
      <c r="Q42" s="37">
        <f>IF(DADOS!Q89="","",DADOS!Q89)</f>
        <v>310.18996666666669</v>
      </c>
      <c r="R42" s="36">
        <f>IF(DADOS!R89="","",DADOS!R89)</f>
        <v>49.2</v>
      </c>
      <c r="S42" s="36">
        <f>IF(DADOS!S89="","",DADOS!S89)</f>
        <v>1.4630000000000001</v>
      </c>
    </row>
    <row r="43" spans="1:19" x14ac:dyDescent="0.2">
      <c r="A43" s="35">
        <v>43609</v>
      </c>
      <c r="B43" s="36">
        <f>IF(DADOS!B90="","",DADOS!B90)</f>
        <v>101.8</v>
      </c>
      <c r="C43" s="37">
        <f>IF(DADOS!C90="","",DADOS!C90)</f>
        <v>18.93</v>
      </c>
      <c r="D43" s="37">
        <f>IF(DADOS!D90="","",DADOS!D90)</f>
        <v>15.53</v>
      </c>
      <c r="E43" s="37">
        <f>IF(DADOS!E90="","",DADOS!E90)</f>
        <v>13.79</v>
      </c>
      <c r="F43" s="36">
        <f>IF(DADOS!F90="","",DADOS!F90)</f>
        <v>99.5</v>
      </c>
      <c r="G43" s="36">
        <f>IF(DADOS!G90="","",DADOS!G90)</f>
        <v>86.3</v>
      </c>
      <c r="H43" s="36">
        <f>IF(DADOS!H90="","",DADOS!H90)</f>
        <v>53.89</v>
      </c>
      <c r="I43" s="37">
        <f>IF(DADOS!I90="","",DADOS!I90)</f>
        <v>1.519461</v>
      </c>
      <c r="J43" s="37">
        <f>IF(DADOS!J90="","",DADOS!J90)</f>
        <v>1.7664409999999999</v>
      </c>
      <c r="K43" s="37">
        <f>IF(DADOS!K90="","",DADOS!K90)</f>
        <v>0.24698000000000001</v>
      </c>
      <c r="L43" s="37">
        <f>IF(DADOS!L90="","",DADOS!L90)</f>
        <v>16.62</v>
      </c>
      <c r="M43" s="37">
        <f>IF(DADOS!M90="","",DADOS!M90)</f>
        <v>9.61</v>
      </c>
      <c r="N43" s="37">
        <f>IF(DADOS!N90="","",DADOS!N90)</f>
        <v>1.8340000000000001</v>
      </c>
      <c r="O43" s="37">
        <f>IF(DADOS!O90="","",DADOS!O90)</f>
        <v>0.99253597999999998</v>
      </c>
      <c r="P43" s="37">
        <f>IF(DADOS!P90="","",DADOS!P90)</f>
        <v>2.0262479999999998</v>
      </c>
      <c r="Q43" s="37">
        <f>IF(DADOS!Q90="","",DADOS!Q90)</f>
        <v>181.94215133333336</v>
      </c>
      <c r="R43" s="36">
        <f>IF(DADOS!R90="","",DADOS!R90)</f>
        <v>2.6</v>
      </c>
      <c r="S43" s="36">
        <f>IF(DADOS!S90="","",DADOS!S90)</f>
        <v>10.72</v>
      </c>
    </row>
    <row r="44" spans="1:19" x14ac:dyDescent="0.2">
      <c r="A44" s="35">
        <v>43610</v>
      </c>
      <c r="B44" s="36">
        <f>IF(DADOS!B91="","",DADOS!B91)</f>
        <v>101.8</v>
      </c>
      <c r="C44" s="37">
        <f>IF(DADOS!C91="","",DADOS!C91)</f>
        <v>22.72</v>
      </c>
      <c r="D44" s="37">
        <f>IF(DADOS!D91="","",DADOS!D91)</f>
        <v>16.38</v>
      </c>
      <c r="E44" s="37">
        <f>IF(DADOS!E91="","",DADOS!E91)</f>
        <v>12.23</v>
      </c>
      <c r="F44" s="36">
        <f>IF(DADOS!F91="","",DADOS!F91)</f>
        <v>98.3</v>
      </c>
      <c r="G44" s="36">
        <f>IF(DADOS!G91="","",DADOS!G91)</f>
        <v>81.2</v>
      </c>
      <c r="H44" s="36">
        <f>IF(DADOS!H91="","",DADOS!H91)</f>
        <v>51</v>
      </c>
      <c r="I44" s="37">
        <f>IF(DADOS!I91="","",DADOS!I91)</f>
        <v>1.4812080000000001</v>
      </c>
      <c r="J44" s="37">
        <f>IF(DADOS!J91="","",DADOS!J91)</f>
        <v>1.8881110000000001</v>
      </c>
      <c r="K44" s="37">
        <f>IF(DADOS!K91="","",DADOS!K91)</f>
        <v>0.4069025</v>
      </c>
      <c r="L44" s="37">
        <f>IF(DADOS!L91="","",DADOS!L91)</f>
        <v>10.95</v>
      </c>
      <c r="M44" s="37">
        <f>IF(DADOS!M91="","",DADOS!M91)</f>
        <v>9.14</v>
      </c>
      <c r="N44" s="37">
        <f>IF(DADOS!N91="","",DADOS!N91)</f>
        <v>5.6340000000000003</v>
      </c>
      <c r="O44" s="37">
        <f>IF(DADOS!O91="","",DADOS!O91)</f>
        <v>0.93174520000000005</v>
      </c>
      <c r="P44" s="37">
        <f>IF(DADOS!P91="","",DADOS!P91)</f>
        <v>2.0262479999999998</v>
      </c>
      <c r="Q44" s="37">
        <f>IF(DADOS!Q91="","",DADOS!Q91)</f>
        <v>207.8827</v>
      </c>
      <c r="R44" s="36">
        <f>IF(DADOS!R91="","",DADOS!R91)</f>
        <v>0</v>
      </c>
      <c r="S44" s="36">
        <f>IF(DADOS!S91="","",DADOS!S91)</f>
        <v>15.47</v>
      </c>
    </row>
    <row r="45" spans="1:19" x14ac:dyDescent="0.2">
      <c r="A45" s="35">
        <v>43611</v>
      </c>
      <c r="B45" s="36">
        <f>IF(DADOS!B92="","",DADOS!B92)</f>
        <v>101.6</v>
      </c>
      <c r="C45" s="37">
        <f>IF(DADOS!C92="","",DADOS!C92)</f>
        <v>24.56</v>
      </c>
      <c r="D45" s="37">
        <f>IF(DADOS!D92="","",DADOS!D92)</f>
        <v>17.73</v>
      </c>
      <c r="E45" s="37">
        <f>IF(DADOS!E92="","",DADOS!E92)</f>
        <v>11.53</v>
      </c>
      <c r="F45" s="36">
        <f>IF(DADOS!F92="","",DADOS!F92)</f>
        <v>96.7</v>
      </c>
      <c r="G45" s="36">
        <f>IF(DADOS!G92="","",DADOS!G92)</f>
        <v>71.52</v>
      </c>
      <c r="H45" s="36">
        <f>IF(DADOS!H92="","",DADOS!H92)</f>
        <v>42.26</v>
      </c>
      <c r="I45" s="37">
        <f>IF(DADOS!I92="","",DADOS!I92)</f>
        <v>1.3965080000000001</v>
      </c>
      <c r="J45" s="37">
        <f>IF(DADOS!J92="","",DADOS!J92)</f>
        <v>2.089855</v>
      </c>
      <c r="K45" s="37">
        <f>IF(DADOS!K92="","",DADOS!K92)</f>
        <v>0.6933473</v>
      </c>
      <c r="L45" s="37">
        <f>IF(DADOS!L92="","",DADOS!L92)</f>
        <v>11.37</v>
      </c>
      <c r="M45" s="37">
        <f>IF(DADOS!M92="","",DADOS!M92)</f>
        <v>7.7190000000000003</v>
      </c>
      <c r="N45" s="37">
        <f>IF(DADOS!N92="","",DADOS!N92)</f>
        <v>4.4039999999999999</v>
      </c>
      <c r="O45" s="37">
        <f>IF(DADOS!O92="","",DADOS!O92)</f>
        <v>2.356614</v>
      </c>
      <c r="P45" s="37">
        <f>IF(DADOS!P92="","",DADOS!P92)</f>
        <v>5.7362440000000001</v>
      </c>
      <c r="Q45" s="37">
        <f>IF(DADOS!Q92="","",DADOS!Q92)</f>
        <v>121.5487</v>
      </c>
      <c r="R45" s="36">
        <f>IF(DADOS!R92="","",DADOS!R92)</f>
        <v>0</v>
      </c>
      <c r="S45" s="36">
        <f>IF(DADOS!S92="","",DADOS!S92)</f>
        <v>16.79</v>
      </c>
    </row>
    <row r="46" spans="1:19" x14ac:dyDescent="0.2">
      <c r="A46" s="35">
        <v>43612</v>
      </c>
      <c r="B46" s="36">
        <f>IF(DADOS!B93="","",DADOS!B93)</f>
        <v>101.3</v>
      </c>
      <c r="C46" s="37">
        <f>IF(DADOS!C93="","",DADOS!C93)</f>
        <v>29.72</v>
      </c>
      <c r="D46" s="37">
        <f>IF(DADOS!D93="","",DADOS!D93)</f>
        <v>21.94</v>
      </c>
      <c r="E46" s="37">
        <f>IF(DADOS!E93="","",DADOS!E93)</f>
        <v>15.97</v>
      </c>
      <c r="F46" s="36">
        <f>IF(DADOS!F93="","",DADOS!F93)</f>
        <v>84.2</v>
      </c>
      <c r="G46" s="36">
        <f>IF(DADOS!G93="","",DADOS!G93)</f>
        <v>64.489999999999995</v>
      </c>
      <c r="H46" s="36">
        <f>IF(DADOS!H93="","",DADOS!H93)</f>
        <v>41.59</v>
      </c>
      <c r="I46" s="37">
        <f>IF(DADOS!I93="","",DADOS!I93)</f>
        <v>1.6661220000000001</v>
      </c>
      <c r="J46" s="37">
        <f>IF(DADOS!J93="","",DADOS!J93)</f>
        <v>2.713981</v>
      </c>
      <c r="K46" s="37">
        <f>IF(DADOS!K93="","",DADOS!K93)</f>
        <v>1.0478590000000001</v>
      </c>
      <c r="L46" s="37">
        <f>IF(DADOS!L93="","",DADOS!L93)</f>
        <v>16.86</v>
      </c>
      <c r="M46" s="37">
        <f>IF(DADOS!M93="","",DADOS!M93)</f>
        <v>11.93</v>
      </c>
      <c r="N46" s="37">
        <f>IF(DADOS!N93="","",DADOS!N93)</f>
        <v>8.17</v>
      </c>
      <c r="O46" s="37">
        <f>IF(DADOS!O93="","",DADOS!O93)</f>
        <v>2.24986</v>
      </c>
      <c r="P46" s="37">
        <f>IF(DADOS!P93="","",DADOS!P93)</f>
        <v>5.0298720000000001</v>
      </c>
      <c r="Q46" s="37">
        <f>IF(DADOS!Q93="","",DADOS!Q93)</f>
        <v>79.358410000000006</v>
      </c>
      <c r="R46" s="36">
        <f>IF(DADOS!R93="","",DADOS!R93)</f>
        <v>0</v>
      </c>
      <c r="S46" s="36">
        <f>IF(DADOS!S93="","",DADOS!S93)</f>
        <v>14.05</v>
      </c>
    </row>
    <row r="47" spans="1:19" x14ac:dyDescent="0.2">
      <c r="A47" s="35">
        <v>43613</v>
      </c>
      <c r="B47" s="36">
        <f>IF(DADOS!B94="","",DADOS!B94)</f>
        <v>101.6</v>
      </c>
      <c r="C47" s="37">
        <f>IF(DADOS!C94="","",DADOS!C94)</f>
        <v>22.45</v>
      </c>
      <c r="D47" s="37">
        <f>IF(DADOS!D94="","",DADOS!D94)</f>
        <v>20.64</v>
      </c>
      <c r="E47" s="37">
        <f>IF(DADOS!E94="","",DADOS!E94)</f>
        <v>18.32</v>
      </c>
      <c r="F47" s="36">
        <f>IF(DADOS!F94="","",DADOS!F94)</f>
        <v>99.4</v>
      </c>
      <c r="G47" s="36">
        <f>IF(DADOS!G94="","",DADOS!G94)</f>
        <v>87.8</v>
      </c>
      <c r="H47" s="36">
        <f>IF(DADOS!H94="","",DADOS!H94)</f>
        <v>66.02</v>
      </c>
      <c r="I47" s="37">
        <f>IF(DADOS!I94="","",DADOS!I94)</f>
        <v>2.1308470000000002</v>
      </c>
      <c r="J47" s="37">
        <f>IF(DADOS!J94="","",DADOS!J94)</f>
        <v>2.435111</v>
      </c>
      <c r="K47" s="37">
        <f>IF(DADOS!K94="","",DADOS!K94)</f>
        <v>0.30426449999999999</v>
      </c>
      <c r="L47" s="37">
        <f>IF(DADOS!L94="","",DADOS!L94)</f>
        <v>23.31</v>
      </c>
      <c r="M47" s="37">
        <f>IF(DADOS!M94="","",DADOS!M94)</f>
        <v>18.079999999999998</v>
      </c>
      <c r="N47" s="37">
        <f>IF(DADOS!N94="","",DADOS!N94)</f>
        <v>11.98</v>
      </c>
      <c r="O47" s="37">
        <f>IF(DADOS!O94="","",DADOS!O94)</f>
        <v>2.0205348000000005</v>
      </c>
      <c r="P47" s="37">
        <f>IF(DADOS!P94="","",DADOS!P94)</f>
        <v>4.1189499999999999</v>
      </c>
      <c r="Q47" s="37">
        <f>IF(DADOS!Q94="","",DADOS!Q94)</f>
        <v>115.61569727272726</v>
      </c>
      <c r="R47" s="36">
        <f>IF(DADOS!R94="","",DADOS!R94)</f>
        <v>44.2</v>
      </c>
      <c r="S47" s="36">
        <f>IF(DADOS!S94="","",DADOS!S94)</f>
        <v>3.5310000000000001</v>
      </c>
    </row>
    <row r="48" spans="1:19" x14ac:dyDescent="0.2">
      <c r="A48" s="35">
        <v>43614</v>
      </c>
      <c r="B48" s="36">
        <f>IF(DADOS!B95="","",DADOS!B95)</f>
        <v>101.5</v>
      </c>
      <c r="C48" s="37">
        <f>IF(DADOS!C95="","",DADOS!C95)</f>
        <v>28.07</v>
      </c>
      <c r="D48" s="37">
        <f>IF(DADOS!D95="","",DADOS!D95)</f>
        <v>22.32</v>
      </c>
      <c r="E48" s="37">
        <f>IF(DADOS!E95="","",DADOS!E95)</f>
        <v>18.38</v>
      </c>
      <c r="F48" s="36">
        <f>IF(DADOS!F95="","",DADOS!F95)</f>
        <v>99.4</v>
      </c>
      <c r="G48" s="36">
        <f>IF(DADOS!G95="","",DADOS!G95)</f>
        <v>90.8</v>
      </c>
      <c r="H48" s="36">
        <f>IF(DADOS!H95="","",DADOS!H95)</f>
        <v>67.72</v>
      </c>
      <c r="I48" s="37">
        <f>IF(DADOS!I95="","",DADOS!I95)</f>
        <v>2.4340139999999999</v>
      </c>
      <c r="J48" s="37">
        <f>IF(DADOS!J95="","",DADOS!J95)</f>
        <v>2.7303929999999998</v>
      </c>
      <c r="K48" s="37">
        <f>IF(DADOS!K95="","",DADOS!K95)</f>
        <v>0.29637869999999999</v>
      </c>
      <c r="L48" s="37">
        <f>IF(DADOS!L95="","",DADOS!L95)</f>
        <v>25.81</v>
      </c>
      <c r="M48" s="37">
        <f>IF(DADOS!M95="","",DADOS!M95)</f>
        <v>21.76</v>
      </c>
      <c r="N48" s="37">
        <f>IF(DADOS!N95="","",DADOS!N95)</f>
        <v>17.91</v>
      </c>
      <c r="O48" s="37">
        <f>IF(DADOS!O95="","",DADOS!O95)</f>
        <v>1.1809369999999999</v>
      </c>
      <c r="P48" s="37">
        <f>IF(DADOS!P95="","",DADOS!P95)</f>
        <v>3.2730000000000001</v>
      </c>
      <c r="Q48" s="37">
        <f>IF(DADOS!Q95="","",DADOS!Q95)</f>
        <v>139.4528</v>
      </c>
      <c r="R48" s="36">
        <f>IF(DADOS!R95="","",DADOS!R95)</f>
        <v>0.4</v>
      </c>
      <c r="S48" s="36">
        <f>IF(DADOS!S95="","",DADOS!S95)</f>
        <v>11.94</v>
      </c>
    </row>
    <row r="49" spans="1:19" x14ac:dyDescent="0.2">
      <c r="A49" s="35">
        <v>43615</v>
      </c>
      <c r="B49" s="36">
        <f>IF(DADOS!B96="","",DADOS!B96)</f>
        <v>101.2</v>
      </c>
      <c r="C49" s="37">
        <f>IF(DADOS!C96="","",DADOS!C96)</f>
        <v>31.21</v>
      </c>
      <c r="D49" s="37">
        <f>IF(DADOS!D96="","",DADOS!D96)</f>
        <v>25.13</v>
      </c>
      <c r="E49" s="37">
        <f>IF(DADOS!E96="","",DADOS!E96)</f>
        <v>20.87</v>
      </c>
      <c r="F49" s="36">
        <f>IF(DADOS!F96="","",DADOS!F96)</f>
        <v>97.3</v>
      </c>
      <c r="G49" s="36">
        <f>IF(DADOS!G96="","",DADOS!G96)</f>
        <v>78.88</v>
      </c>
      <c r="H49" s="36">
        <f>IF(DADOS!H96="","",DADOS!H96)</f>
        <v>52.51</v>
      </c>
      <c r="I49" s="37">
        <f>IF(DADOS!I96="","",DADOS!I96)</f>
        <v>2.4731900000000002</v>
      </c>
      <c r="J49" s="37">
        <f>IF(DADOS!J96="","",DADOS!J96)</f>
        <v>3.241072</v>
      </c>
      <c r="K49" s="37">
        <f>IF(DADOS!K96="","",DADOS!K96)</f>
        <v>0.76788230000000002</v>
      </c>
      <c r="L49" s="37">
        <f>IF(DADOS!L96="","",DADOS!L96)</f>
        <v>25.89</v>
      </c>
      <c r="M49" s="37">
        <f>IF(DADOS!M96="","",DADOS!M96)</f>
        <v>22.23</v>
      </c>
      <c r="N49" s="37">
        <f>IF(DADOS!N96="","",DADOS!N96)</f>
        <v>19.350000000000001</v>
      </c>
      <c r="O49" s="37">
        <f>IF(DADOS!O96="","",DADOS!O96)</f>
        <v>1.9150879999999999</v>
      </c>
      <c r="P49" s="37">
        <f>IF(DADOS!P96="","",DADOS!P96)</f>
        <v>5.1295909999999996</v>
      </c>
      <c r="Q49" s="37">
        <f>IF(DADOS!Q96="","",DADOS!Q96)</f>
        <v>108.9294</v>
      </c>
      <c r="R49" s="36">
        <f>IF(DADOS!R96="","",DADOS!R96)</f>
        <v>0</v>
      </c>
      <c r="S49" s="36">
        <f>IF(DADOS!S96="","",DADOS!S96)</f>
        <v>12.84</v>
      </c>
    </row>
    <row r="50" spans="1:19" x14ac:dyDescent="0.2">
      <c r="A50" s="35">
        <v>43616</v>
      </c>
      <c r="B50" s="36">
        <f>IF(DADOS!B97="","",DADOS!B97)</f>
        <v>101.3</v>
      </c>
      <c r="C50" s="37">
        <f>IF(DADOS!C97="","",DADOS!C97)</f>
        <v>22.35</v>
      </c>
      <c r="D50" s="37">
        <f>IF(DADOS!D97="","",DADOS!D97)</f>
        <v>21.68</v>
      </c>
      <c r="E50" s="37">
        <f>IF(DADOS!E97="","",DADOS!E97)</f>
        <v>21.04</v>
      </c>
      <c r="F50" s="36">
        <f>IF(DADOS!F97="","",DADOS!F97)</f>
        <v>99.3</v>
      </c>
      <c r="G50" s="36">
        <f>IF(DADOS!G97="","",DADOS!G97)</f>
        <v>98.6</v>
      </c>
      <c r="H50" s="36">
        <f>IF(DADOS!H97="","",DADOS!H97)</f>
        <v>94.3</v>
      </c>
      <c r="I50" s="37">
        <f>IF(DADOS!I97="","",DADOS!I97)</f>
        <v>2.5550519999999999</v>
      </c>
      <c r="J50" s="37">
        <f>IF(DADOS!J97="","",DADOS!J97)</f>
        <v>2.592498</v>
      </c>
      <c r="K50" s="37">
        <f>IF(DADOS!K97="","",DADOS!K97)</f>
        <v>3.7445300000000001E-2</v>
      </c>
      <c r="L50" s="37">
        <f>IF(DADOS!L97="","",DADOS!L97)</f>
        <v>23.79</v>
      </c>
      <c r="M50" s="37">
        <f>IF(DADOS!M97="","",DADOS!M97)</f>
        <v>23.12</v>
      </c>
      <c r="N50" s="37">
        <f>IF(DADOS!N97="","",DADOS!N97)</f>
        <v>21.97</v>
      </c>
      <c r="O50" s="37">
        <f>IF(DADOS!O97="","",DADOS!O97)</f>
        <v>0.59720169999999995</v>
      </c>
      <c r="P50" s="37">
        <f>IF(DADOS!P97="","",DADOS!P97)</f>
        <v>1.253606</v>
      </c>
      <c r="Q50" s="37">
        <f>IF(DADOS!Q97="","",DADOS!Q97)</f>
        <v>184.25370000000001</v>
      </c>
      <c r="R50" s="36">
        <f>IF(DADOS!R97="","",DADOS!R97)</f>
        <v>1.6</v>
      </c>
      <c r="S50" s="36">
        <f>IF(DADOS!S97="","",DADOS!S97)</f>
        <v>1E-3</v>
      </c>
    </row>
    <row r="51" spans="1:19" x14ac:dyDescent="0.2">
      <c r="A51" s="35">
        <v>43617</v>
      </c>
      <c r="B51" s="36">
        <f>IF(DADOS!B122="","",DADOS!B122)</f>
        <v>101.6</v>
      </c>
      <c r="C51" s="37">
        <f>IF(DADOS!C122="","",DADOS!C122)</f>
        <v>25.78</v>
      </c>
      <c r="D51" s="37">
        <f>IF(DADOS!D122="","",DADOS!D122)</f>
        <v>21.29</v>
      </c>
      <c r="E51" s="37">
        <f>IF(DADOS!E122="","",DADOS!E122)</f>
        <v>19.07</v>
      </c>
      <c r="F51" s="36">
        <f>IF(DADOS!F122="","",DADOS!F122)</f>
        <v>99.4</v>
      </c>
      <c r="G51" s="36">
        <f>IF(DADOS!G122="","",DADOS!G122)</f>
        <v>95.2</v>
      </c>
      <c r="H51" s="36">
        <f>IF(DADOS!H122="","",DADOS!H122)</f>
        <v>73.89</v>
      </c>
      <c r="I51" s="37">
        <f>IF(DADOS!I122="","",DADOS!I122)</f>
        <v>2.403546</v>
      </c>
      <c r="J51" s="37">
        <f>IF(DADOS!J122="","",DADOS!J122)</f>
        <v>2.5399600000000002</v>
      </c>
      <c r="K51" s="37">
        <f>IF(DADOS!K122="","",DADOS!K122)</f>
        <v>0.13641429999999999</v>
      </c>
      <c r="L51" s="37">
        <f>IF(DADOS!L122="","",DADOS!L122)</f>
        <v>24.2</v>
      </c>
      <c r="M51" s="37">
        <f>IF(DADOS!M122="","",DADOS!M122)</f>
        <v>21.46</v>
      </c>
      <c r="N51" s="37">
        <f>IF(DADOS!N122="","",DADOS!N122)</f>
        <v>18.489999999999998</v>
      </c>
      <c r="O51" s="37">
        <f>IF(DADOS!O122="","",DADOS!O122)</f>
        <v>1.179422</v>
      </c>
      <c r="P51" s="37">
        <f>IF(DADOS!P122="","",DADOS!P122)</f>
        <v>2.3895770000000001</v>
      </c>
      <c r="Q51" s="37">
        <f>IF(DADOS!Q122="","",DADOS!Q122)</f>
        <v>229.58609999999999</v>
      </c>
      <c r="R51" s="36">
        <f>IF(DADOS!R122="","",DADOS!R122)</f>
        <v>0.8</v>
      </c>
      <c r="S51" s="36">
        <f>IF(DADOS!S122="","",DADOS!S122)</f>
        <v>5.8470000000000004</v>
      </c>
    </row>
    <row r="52" spans="1:19" x14ac:dyDescent="0.2">
      <c r="A52" s="35">
        <v>43618</v>
      </c>
      <c r="B52" s="36">
        <f>IF(DADOS!B123="","",DADOS!B123)</f>
        <v>101.8</v>
      </c>
      <c r="C52" s="37">
        <f>IF(DADOS!C123="","",DADOS!C123)</f>
        <v>24.37</v>
      </c>
      <c r="D52" s="37">
        <f>IF(DADOS!D123="","",DADOS!D123)</f>
        <v>20.02</v>
      </c>
      <c r="E52" s="37">
        <f>IF(DADOS!E123="","",DADOS!E123)</f>
        <v>18.59</v>
      </c>
      <c r="F52" s="36">
        <f>IF(DADOS!F123="","",DADOS!F123)</f>
        <v>99.4</v>
      </c>
      <c r="G52" s="36">
        <f>IF(DADOS!G123="","",DADOS!G123)</f>
        <v>94.8</v>
      </c>
      <c r="H52" s="36">
        <f>IF(DADOS!H123="","",DADOS!H123)</f>
        <v>73.58</v>
      </c>
      <c r="I52" s="37">
        <f>IF(DADOS!I123="","",DADOS!I123)</f>
        <v>2.2137180000000001</v>
      </c>
      <c r="J52" s="37">
        <f>IF(DADOS!J123="","",DADOS!J123)</f>
        <v>2.3497150000000002</v>
      </c>
      <c r="K52" s="37">
        <f>IF(DADOS!K123="","",DADOS!K123)</f>
        <v>0.13599729999999999</v>
      </c>
      <c r="L52" s="37">
        <f>IF(DADOS!L123="","",DADOS!L123)</f>
        <v>22.15</v>
      </c>
      <c r="M52" s="37">
        <f>IF(DADOS!M123="","",DADOS!M123)</f>
        <v>19.28</v>
      </c>
      <c r="N52" s="37">
        <f>IF(DADOS!N123="","",DADOS!N123)</f>
        <v>17.3</v>
      </c>
      <c r="O52" s="37" t="str">
        <f>IF(DADOS!O123="","",DADOS!O123)</f>
        <v/>
      </c>
      <c r="P52" s="37" t="str">
        <f>IF(DADOS!P123="","",DADOS!P123)</f>
        <v/>
      </c>
      <c r="Q52" s="37" t="str">
        <f>IF(DADOS!Q123="","",DADOS!Q123)</f>
        <v/>
      </c>
      <c r="R52" s="36">
        <f>IF(DADOS!R123="","",DADOS!R123)</f>
        <v>25.8</v>
      </c>
      <c r="S52" s="36">
        <f>IF(DADOS!S123="","",DADOS!S123)</f>
        <v>6.9770000000000003</v>
      </c>
    </row>
    <row r="53" spans="1:19" x14ac:dyDescent="0.2">
      <c r="A53" s="35">
        <v>43619</v>
      </c>
      <c r="B53" s="36" t="str">
        <f>IF(DADOS!B124="","",DADOS!B124)</f>
        <v/>
      </c>
      <c r="C53" s="37" t="str">
        <f>IF(DADOS!C124="","",DADOS!C124)</f>
        <v/>
      </c>
      <c r="D53" s="37" t="str">
        <f>IF(DADOS!D124="","",DADOS!D124)</f>
        <v/>
      </c>
      <c r="E53" s="37" t="str">
        <f>IF(DADOS!E124="","",DADOS!E124)</f>
        <v/>
      </c>
      <c r="F53" s="36" t="str">
        <f>IF(DADOS!F124="","",DADOS!F124)</f>
        <v/>
      </c>
      <c r="G53" s="36" t="str">
        <f>IF(DADOS!G124="","",DADOS!G124)</f>
        <v/>
      </c>
      <c r="H53" s="36" t="str">
        <f>IF(DADOS!H124="","",DADOS!H124)</f>
        <v/>
      </c>
      <c r="I53" s="37" t="str">
        <f>IF(DADOS!I124="","",DADOS!I124)</f>
        <v/>
      </c>
      <c r="J53" s="37" t="str">
        <f>IF(DADOS!J124="","",DADOS!J124)</f>
        <v/>
      </c>
      <c r="K53" s="37" t="str">
        <f>IF(DADOS!K124="","",DADOS!K124)</f>
        <v/>
      </c>
      <c r="L53" s="37" t="str">
        <f>IF(DADOS!L124="","",DADOS!L124)</f>
        <v/>
      </c>
      <c r="M53" s="37" t="str">
        <f>IF(DADOS!M124="","",DADOS!M124)</f>
        <v/>
      </c>
      <c r="N53" s="37" t="str">
        <f>IF(DADOS!N124="","",DADOS!N124)</f>
        <v/>
      </c>
      <c r="O53" s="37" t="str">
        <f>IF(DADOS!O124="","",DADOS!O124)</f>
        <v/>
      </c>
      <c r="P53" s="37" t="str">
        <f>IF(DADOS!P124="","",DADOS!P124)</f>
        <v/>
      </c>
      <c r="Q53" s="37" t="str">
        <f>IF(DADOS!Q124="","",DADOS!Q124)</f>
        <v/>
      </c>
      <c r="R53" s="36" t="str">
        <f>IF(DADOS!R124="","",DADOS!R124)</f>
        <v/>
      </c>
      <c r="S53" s="36" t="str">
        <f>IF(DADOS!S124="","",DADOS!S124)</f>
        <v/>
      </c>
    </row>
    <row r="54" spans="1:19" x14ac:dyDescent="0.2">
      <c r="A54" s="35">
        <v>43620</v>
      </c>
      <c r="B54" s="36" t="str">
        <f>IF(DADOS!B125="","",DADOS!B125)</f>
        <v/>
      </c>
      <c r="C54" s="37" t="str">
        <f>IF(DADOS!C125="","",DADOS!C125)</f>
        <v/>
      </c>
      <c r="D54" s="37" t="str">
        <f>IF(DADOS!D125="","",DADOS!D125)</f>
        <v/>
      </c>
      <c r="E54" s="37" t="str">
        <f>IF(DADOS!E125="","",DADOS!E125)</f>
        <v/>
      </c>
      <c r="F54" s="36" t="str">
        <f>IF(DADOS!F125="","",DADOS!F125)</f>
        <v/>
      </c>
      <c r="G54" s="36" t="str">
        <f>IF(DADOS!G125="","",DADOS!G125)</f>
        <v/>
      </c>
      <c r="H54" s="36" t="str">
        <f>IF(DADOS!H125="","",DADOS!H125)</f>
        <v/>
      </c>
      <c r="I54" s="37" t="str">
        <f>IF(DADOS!I125="","",DADOS!I125)</f>
        <v/>
      </c>
      <c r="J54" s="37" t="str">
        <f>IF(DADOS!J125="","",DADOS!J125)</f>
        <v/>
      </c>
      <c r="K54" s="37" t="str">
        <f>IF(DADOS!K125="","",DADOS!K125)</f>
        <v/>
      </c>
      <c r="L54" s="37" t="str">
        <f>IF(DADOS!L125="","",DADOS!L125)</f>
        <v/>
      </c>
      <c r="M54" s="37" t="str">
        <f>IF(DADOS!M125="","",DADOS!M125)</f>
        <v/>
      </c>
      <c r="N54" s="37" t="str">
        <f>IF(DADOS!N125="","",DADOS!N125)</f>
        <v/>
      </c>
      <c r="O54" s="37" t="str">
        <f>IF(DADOS!O125="","",DADOS!O125)</f>
        <v/>
      </c>
      <c r="P54" s="37" t="str">
        <f>IF(DADOS!P125="","",DADOS!P125)</f>
        <v/>
      </c>
      <c r="Q54" s="37" t="str">
        <f>IF(DADOS!Q125="","",DADOS!Q125)</f>
        <v/>
      </c>
      <c r="R54" s="36" t="str">
        <f>IF(DADOS!R125="","",DADOS!R125)</f>
        <v/>
      </c>
      <c r="S54" s="36" t="str">
        <f>IF(DADOS!S125="","",DADOS!S125)</f>
        <v/>
      </c>
    </row>
    <row r="55" spans="1:19" x14ac:dyDescent="0.2">
      <c r="A55" s="35">
        <v>43621</v>
      </c>
      <c r="B55" s="36" t="str">
        <f>IF(DADOS!B126="","",DADOS!B126)</f>
        <v/>
      </c>
      <c r="C55" s="37" t="str">
        <f>IF(DADOS!C126="","",DADOS!C126)</f>
        <v/>
      </c>
      <c r="D55" s="37" t="str">
        <f>IF(DADOS!D126="","",DADOS!D126)</f>
        <v/>
      </c>
      <c r="E55" s="37" t="str">
        <f>IF(DADOS!E126="","",DADOS!E126)</f>
        <v/>
      </c>
      <c r="F55" s="36" t="str">
        <f>IF(DADOS!F126="","",DADOS!F126)</f>
        <v/>
      </c>
      <c r="G55" s="36" t="str">
        <f>IF(DADOS!G126="","",DADOS!G126)</f>
        <v/>
      </c>
      <c r="H55" s="36" t="str">
        <f>IF(DADOS!H126="","",DADOS!H126)</f>
        <v/>
      </c>
      <c r="I55" s="37" t="str">
        <f>IF(DADOS!I126="","",DADOS!I126)</f>
        <v/>
      </c>
      <c r="J55" s="37" t="str">
        <f>IF(DADOS!J126="","",DADOS!J126)</f>
        <v/>
      </c>
      <c r="K55" s="37" t="str">
        <f>IF(DADOS!K126="","",DADOS!K126)</f>
        <v/>
      </c>
      <c r="L55" s="37" t="str">
        <f>IF(DADOS!L126="","",DADOS!L126)</f>
        <v/>
      </c>
      <c r="M55" s="37" t="str">
        <f>IF(DADOS!M126="","",DADOS!M126)</f>
        <v/>
      </c>
      <c r="N55" s="37" t="str">
        <f>IF(DADOS!N126="","",DADOS!N126)</f>
        <v/>
      </c>
      <c r="O55" s="37" t="str">
        <f>IF(DADOS!O126="","",DADOS!O126)</f>
        <v/>
      </c>
      <c r="P55" s="37" t="str">
        <f>IF(DADOS!P126="","",DADOS!P126)</f>
        <v/>
      </c>
      <c r="Q55" s="37" t="str">
        <f>IF(DADOS!Q126="","",DADOS!Q126)</f>
        <v/>
      </c>
      <c r="R55" s="36" t="str">
        <f>IF(DADOS!R126="","",DADOS!R126)</f>
        <v/>
      </c>
      <c r="S55" s="36" t="str">
        <f>IF(DADOS!S126="","",DADOS!S126)</f>
        <v/>
      </c>
    </row>
    <row r="56" spans="1:19" x14ac:dyDescent="0.2">
      <c r="A56" s="35">
        <v>43622</v>
      </c>
      <c r="B56" s="36" t="str">
        <f>IF(DADOS!B127="","",DADOS!B127)</f>
        <v/>
      </c>
      <c r="C56" s="37" t="str">
        <f>IF(DADOS!C127="","",DADOS!C127)</f>
        <v/>
      </c>
      <c r="D56" s="37" t="str">
        <f>IF(DADOS!D127="","",DADOS!D127)</f>
        <v/>
      </c>
      <c r="E56" s="37" t="str">
        <f>IF(DADOS!E127="","",DADOS!E127)</f>
        <v/>
      </c>
      <c r="F56" s="36" t="str">
        <f>IF(DADOS!F127="","",DADOS!F127)</f>
        <v/>
      </c>
      <c r="G56" s="36" t="str">
        <f>IF(DADOS!G127="","",DADOS!G127)</f>
        <v/>
      </c>
      <c r="H56" s="36" t="str">
        <f>IF(DADOS!H127="","",DADOS!H127)</f>
        <v/>
      </c>
      <c r="I56" s="37" t="str">
        <f>IF(DADOS!I127="","",DADOS!I127)</f>
        <v/>
      </c>
      <c r="J56" s="37" t="str">
        <f>IF(DADOS!J127="","",DADOS!J127)</f>
        <v/>
      </c>
      <c r="K56" s="37" t="str">
        <f>IF(DADOS!K127="","",DADOS!K127)</f>
        <v/>
      </c>
      <c r="L56" s="37" t="str">
        <f>IF(DADOS!L127="","",DADOS!L127)</f>
        <v/>
      </c>
      <c r="M56" s="37" t="str">
        <f>IF(DADOS!M127="","",DADOS!M127)</f>
        <v/>
      </c>
      <c r="N56" s="37" t="str">
        <f>IF(DADOS!N127="","",DADOS!N127)</f>
        <v/>
      </c>
      <c r="O56" s="37" t="str">
        <f>IF(DADOS!O127="","",DADOS!O127)</f>
        <v/>
      </c>
      <c r="P56" s="37" t="str">
        <f>IF(DADOS!P127="","",DADOS!P127)</f>
        <v/>
      </c>
      <c r="Q56" s="37" t="str">
        <f>IF(DADOS!Q127="","",DADOS!Q127)</f>
        <v/>
      </c>
      <c r="R56" s="36" t="str">
        <f>IF(DADOS!R127="","",DADOS!R127)</f>
        <v/>
      </c>
      <c r="S56" s="36" t="str">
        <f>IF(DADOS!S127="","",DADOS!S127)</f>
        <v/>
      </c>
    </row>
    <row r="57" spans="1:19" x14ac:dyDescent="0.2">
      <c r="A57" s="35">
        <v>43623</v>
      </c>
      <c r="B57" s="36" t="str">
        <f>IF(DADOS!B128="","",DADOS!B128)</f>
        <v/>
      </c>
      <c r="C57" s="37" t="str">
        <f>IF(DADOS!C128="","",DADOS!C128)</f>
        <v/>
      </c>
      <c r="D57" s="37" t="str">
        <f>IF(DADOS!D128="","",DADOS!D128)</f>
        <v/>
      </c>
      <c r="E57" s="37" t="str">
        <f>IF(DADOS!E128="","",DADOS!E128)</f>
        <v/>
      </c>
      <c r="F57" s="36" t="str">
        <f>IF(DADOS!F128="","",DADOS!F128)</f>
        <v/>
      </c>
      <c r="G57" s="36" t="str">
        <f>IF(DADOS!G128="","",DADOS!G128)</f>
        <v/>
      </c>
      <c r="H57" s="36" t="str">
        <f>IF(DADOS!H128="","",DADOS!H128)</f>
        <v/>
      </c>
      <c r="I57" s="37" t="str">
        <f>IF(DADOS!I128="","",DADOS!I128)</f>
        <v/>
      </c>
      <c r="J57" s="37" t="str">
        <f>IF(DADOS!J128="","",DADOS!J128)</f>
        <v/>
      </c>
      <c r="K57" s="37" t="str">
        <f>IF(DADOS!K128="","",DADOS!K128)</f>
        <v/>
      </c>
      <c r="L57" s="37" t="str">
        <f>IF(DADOS!L128="","",DADOS!L128)</f>
        <v/>
      </c>
      <c r="M57" s="37" t="str">
        <f>IF(DADOS!M128="","",DADOS!M128)</f>
        <v/>
      </c>
      <c r="N57" s="37" t="str">
        <f>IF(DADOS!N128="","",DADOS!N128)</f>
        <v/>
      </c>
      <c r="O57" s="37" t="str">
        <f>IF(DADOS!O128="","",DADOS!O128)</f>
        <v/>
      </c>
      <c r="P57" s="37" t="str">
        <f>IF(DADOS!P128="","",DADOS!P128)</f>
        <v/>
      </c>
      <c r="Q57" s="37" t="str">
        <f>IF(DADOS!Q128="","",DADOS!Q128)</f>
        <v/>
      </c>
      <c r="R57" s="36" t="str">
        <f>IF(DADOS!R128="","",DADOS!R128)</f>
        <v/>
      </c>
      <c r="S57" s="36" t="str">
        <f>IF(DADOS!S128="","",DADOS!S128)</f>
        <v/>
      </c>
    </row>
    <row r="58" spans="1:19" x14ac:dyDescent="0.2">
      <c r="A58" s="35">
        <v>43624</v>
      </c>
      <c r="B58" s="36" t="str">
        <f>IF(DADOS!B129="","",DADOS!B129)</f>
        <v/>
      </c>
      <c r="C58" s="37" t="str">
        <f>IF(DADOS!C129="","",DADOS!C129)</f>
        <v/>
      </c>
      <c r="D58" s="37" t="str">
        <f>IF(DADOS!D129="","",DADOS!D129)</f>
        <v/>
      </c>
      <c r="E58" s="37" t="str">
        <f>IF(DADOS!E129="","",DADOS!E129)</f>
        <v/>
      </c>
      <c r="F58" s="36" t="str">
        <f>IF(DADOS!F129="","",DADOS!F129)</f>
        <v/>
      </c>
      <c r="G58" s="36" t="str">
        <f>IF(DADOS!G129="","",DADOS!G129)</f>
        <v/>
      </c>
      <c r="H58" s="36" t="str">
        <f>IF(DADOS!H129="","",DADOS!H129)</f>
        <v/>
      </c>
      <c r="I58" s="37" t="str">
        <f>IF(DADOS!I129="","",DADOS!I129)</f>
        <v/>
      </c>
      <c r="J58" s="37" t="str">
        <f>IF(DADOS!J129="","",DADOS!J129)</f>
        <v/>
      </c>
      <c r="K58" s="37" t="str">
        <f>IF(DADOS!K129="","",DADOS!K129)</f>
        <v/>
      </c>
      <c r="L58" s="37" t="str">
        <f>IF(DADOS!L129="","",DADOS!L129)</f>
        <v/>
      </c>
      <c r="M58" s="37" t="str">
        <f>IF(DADOS!M129="","",DADOS!M129)</f>
        <v/>
      </c>
      <c r="N58" s="37" t="str">
        <f>IF(DADOS!N129="","",DADOS!N129)</f>
        <v/>
      </c>
      <c r="O58" s="37" t="str">
        <f>IF(DADOS!O129="","",DADOS!O129)</f>
        <v/>
      </c>
      <c r="P58" s="37" t="str">
        <f>IF(DADOS!P129="","",DADOS!P129)</f>
        <v/>
      </c>
      <c r="Q58" s="37" t="str">
        <f>IF(DADOS!Q129="","",DADOS!Q129)</f>
        <v/>
      </c>
      <c r="R58" s="36" t="str">
        <f>IF(DADOS!R129="","",DADOS!R129)</f>
        <v/>
      </c>
      <c r="S58" s="36" t="str">
        <f>IF(DADOS!S129="","",DADOS!S129)</f>
        <v/>
      </c>
    </row>
    <row r="59" spans="1:19" x14ac:dyDescent="0.2">
      <c r="A59" s="35">
        <v>43625</v>
      </c>
      <c r="B59" s="36">
        <f>IF(DADOS!B130="","",DADOS!B130)</f>
        <v>102.1</v>
      </c>
      <c r="C59" s="37">
        <f>IF(DADOS!C130="","",DADOS!C130)</f>
        <v>26.32</v>
      </c>
      <c r="D59" s="37">
        <f>IF(DADOS!D130="","",DADOS!D130)</f>
        <v>21.87</v>
      </c>
      <c r="E59" s="37">
        <f>IF(DADOS!E130="","",DADOS!E130)</f>
        <v>14.94</v>
      </c>
      <c r="F59" s="36">
        <f>IF(DADOS!F130="","",DADOS!F130)</f>
        <v>75.52</v>
      </c>
      <c r="G59" s="36">
        <f>IF(DADOS!G130="","",DADOS!G130)</f>
        <v>46.26</v>
      </c>
      <c r="H59" s="36">
        <f>IF(DADOS!H130="","",DADOS!H130)</f>
        <v>29.74</v>
      </c>
      <c r="I59" s="37">
        <f>IF(DADOS!I130="","",DADOS!I130)</f>
        <v>1.1727129999999999</v>
      </c>
      <c r="J59" s="37">
        <f>IF(DADOS!J130="","",DADOS!J130)</f>
        <v>2.676158</v>
      </c>
      <c r="K59" s="37">
        <f>IF(DADOS!K130="","",DADOS!K130)</f>
        <v>1.5034449999999999</v>
      </c>
      <c r="L59" s="37">
        <f>IF(DADOS!L130="","",DADOS!L130)</f>
        <v>8.6</v>
      </c>
      <c r="M59" s="37">
        <f>IF(DADOS!M130="","",DADOS!M130)</f>
        <v>3.5880000000000001</v>
      </c>
      <c r="N59" s="37">
        <f>IF(DADOS!N130="","",DADOS!N130)</f>
        <v>-0.60899999999999999</v>
      </c>
      <c r="O59" s="37">
        <f>IF(DADOS!O130="","",DADOS!O130)</f>
        <v>2.09918</v>
      </c>
      <c r="P59" s="37">
        <f>IF(DADOS!P130="","",DADOS!P130)</f>
        <v>5.1708780000000001</v>
      </c>
      <c r="Q59" s="37">
        <f>IF(DADOS!Q130="","",DADOS!Q130)</f>
        <v>135.8372</v>
      </c>
      <c r="R59" s="36">
        <f>IF(DADOS!R130="","",DADOS!R130)</f>
        <v>0</v>
      </c>
      <c r="S59" s="36">
        <f>IF(DADOS!S130="","",DADOS!S130)</f>
        <v>10.65</v>
      </c>
    </row>
    <row r="60" spans="1:19" x14ac:dyDescent="0.2">
      <c r="A60" s="35">
        <v>43626</v>
      </c>
      <c r="B60" s="36">
        <f>IF(DADOS!B131="","",DADOS!B131)</f>
        <v>102</v>
      </c>
      <c r="C60" s="37">
        <f>IF(DADOS!C131="","",DADOS!C131)</f>
        <v>26.31</v>
      </c>
      <c r="D60" s="37">
        <f>IF(DADOS!D131="","",DADOS!D131)</f>
        <v>19.739999999999998</v>
      </c>
      <c r="E60" s="37">
        <f>IF(DADOS!E131="","",DADOS!E131)</f>
        <v>14.58</v>
      </c>
      <c r="F60" s="36">
        <f>IF(DADOS!F131="","",DADOS!F131)</f>
        <v>91.7</v>
      </c>
      <c r="G60" s="36">
        <f>IF(DADOS!G131="","",DADOS!G131)</f>
        <v>65.37</v>
      </c>
      <c r="H60" s="36">
        <f>IF(DADOS!H131="","",DADOS!H131)</f>
        <v>44.3</v>
      </c>
      <c r="I60" s="37">
        <f>IF(DADOS!I131="","",DADOS!I131)</f>
        <v>1.477733</v>
      </c>
      <c r="J60" s="37">
        <f>IF(DADOS!J131="","",DADOS!J131)</f>
        <v>2.3563710000000002</v>
      </c>
      <c r="K60" s="37">
        <f>IF(DADOS!K131="","",DADOS!K131)</f>
        <v>0.87863740000000001</v>
      </c>
      <c r="L60" s="37">
        <f>IF(DADOS!L131="","",DADOS!L131)</f>
        <v>12.69</v>
      </c>
      <c r="M60" s="37">
        <f>IF(DADOS!M131="","",DADOS!M131)</f>
        <v>9.02</v>
      </c>
      <c r="N60" s="37">
        <f>IF(DADOS!N131="","",DADOS!N131)</f>
        <v>4.6619999999999999</v>
      </c>
      <c r="O60" s="37">
        <f>IF(DADOS!O131="","",DADOS!O131)</f>
        <v>1.970955</v>
      </c>
      <c r="P60" s="37">
        <f>IF(DADOS!P131="","",DADOS!P131)</f>
        <v>5.0440779999999998</v>
      </c>
      <c r="Q60" s="37">
        <f>IF(DADOS!Q131="","",DADOS!Q131)</f>
        <v>146.17750000000001</v>
      </c>
      <c r="R60" s="36">
        <f>IF(DADOS!R131="","",DADOS!R131)</f>
        <v>0</v>
      </c>
      <c r="S60" s="36">
        <f>IF(DADOS!S131="","",DADOS!S131)</f>
        <v>15.78</v>
      </c>
    </row>
    <row r="61" spans="1:19" x14ac:dyDescent="0.2">
      <c r="A61" s="35">
        <v>43627</v>
      </c>
      <c r="B61" s="36">
        <f>IF(DADOS!B132="","",DADOS!B132)</f>
        <v>101.8</v>
      </c>
      <c r="C61" s="37">
        <f>IF(DADOS!C132="","",DADOS!C132)</f>
        <v>28.19</v>
      </c>
      <c r="D61" s="37">
        <f>IF(DADOS!D132="","",DADOS!D132)</f>
        <v>20.85</v>
      </c>
      <c r="E61" s="37">
        <f>IF(DADOS!E132="","",DADOS!E132)</f>
        <v>13.33</v>
      </c>
      <c r="F61" s="36">
        <f>IF(DADOS!F132="","",DADOS!F132)</f>
        <v>96.1</v>
      </c>
      <c r="G61" s="36">
        <f>IF(DADOS!G132="","",DADOS!G132)</f>
        <v>68.3</v>
      </c>
      <c r="H61" s="36">
        <f>IF(DADOS!H132="","",DADOS!H132)</f>
        <v>42.37</v>
      </c>
      <c r="I61" s="37">
        <f>IF(DADOS!I132="","",DADOS!I132)</f>
        <v>1.626665</v>
      </c>
      <c r="J61" s="37">
        <f>IF(DADOS!J132="","",DADOS!J132)</f>
        <v>2.5440149999999999</v>
      </c>
      <c r="K61" s="37">
        <f>IF(DADOS!K132="","",DADOS!K132)</f>
        <v>0.9173502</v>
      </c>
      <c r="L61" s="37">
        <f>IF(DADOS!L132="","",DADOS!L132)</f>
        <v>14.81</v>
      </c>
      <c r="M61" s="37">
        <f>IF(DADOS!M132="","",DADOS!M132)</f>
        <v>11.41</v>
      </c>
      <c r="N61" s="37">
        <f>IF(DADOS!N132="","",DADOS!N132)</f>
        <v>7.9390000000000001</v>
      </c>
      <c r="O61" s="37">
        <f>IF(DADOS!O132="","",DADOS!O132)</f>
        <v>1.4305399999999999</v>
      </c>
      <c r="P61" s="37">
        <f>IF(DADOS!P132="","",DADOS!P132)</f>
        <v>4.5045510000000002</v>
      </c>
      <c r="Q61" s="37">
        <f>IF(DADOS!Q132="","",DADOS!Q132)</f>
        <v>152.6849</v>
      </c>
      <c r="R61" s="36">
        <f>IF(DADOS!R132="","",DADOS!R132)</f>
        <v>0</v>
      </c>
      <c r="S61" s="36">
        <f>IF(DADOS!S132="","",DADOS!S132)</f>
        <v>15.02</v>
      </c>
    </row>
    <row r="62" spans="1:19" x14ac:dyDescent="0.2">
      <c r="A62" s="35">
        <v>43628</v>
      </c>
      <c r="B62" s="36">
        <f>IF(DADOS!B133="","",DADOS!B133)</f>
        <v>101.9</v>
      </c>
      <c r="C62" s="37">
        <f>IF(DADOS!C133="","",DADOS!C133)</f>
        <v>29.19</v>
      </c>
      <c r="D62" s="37">
        <f>IF(DADOS!D133="","",DADOS!D133)</f>
        <v>22.59</v>
      </c>
      <c r="E62" s="37">
        <f>IF(DADOS!E133="","",DADOS!E133)</f>
        <v>18.010000000000002</v>
      </c>
      <c r="F62" s="36">
        <f>IF(DADOS!F133="","",DADOS!F133)</f>
        <v>81.2</v>
      </c>
      <c r="G62" s="36">
        <f>IF(DADOS!G133="","",DADOS!G133)</f>
        <v>64.489999999999995</v>
      </c>
      <c r="H62" s="36">
        <f>IF(DADOS!H133="","",DADOS!H133)</f>
        <v>39.15</v>
      </c>
      <c r="I62" s="37">
        <f>IF(DADOS!I133="","",DADOS!I133)</f>
        <v>1.721803</v>
      </c>
      <c r="J62" s="37">
        <f>IF(DADOS!J133="","",DADOS!J133)</f>
        <v>2.797075</v>
      </c>
      <c r="K62" s="37">
        <f>IF(DADOS!K133="","",DADOS!K133)</f>
        <v>1.075272</v>
      </c>
      <c r="L62" s="37">
        <f>IF(DADOS!L133="","",DADOS!L133)</f>
        <v>14.88</v>
      </c>
      <c r="M62" s="37">
        <f>IF(DADOS!M133="","",DADOS!M133)</f>
        <v>12.86</v>
      </c>
      <c r="N62" s="37">
        <f>IF(DADOS!N133="","",DADOS!N133)</f>
        <v>10.6</v>
      </c>
      <c r="O62" s="37">
        <f>IF(DADOS!O133="","",DADOS!O133)</f>
        <v>1.9469890000000001</v>
      </c>
      <c r="P62" s="37">
        <f>IF(DADOS!P133="","",DADOS!P133)</f>
        <v>5.4821920000000004</v>
      </c>
      <c r="Q62" s="37">
        <f>IF(DADOS!Q133="","",DADOS!Q133)</f>
        <v>118.90470000000001</v>
      </c>
      <c r="R62" s="36">
        <f>IF(DADOS!R133="","",DADOS!R133)</f>
        <v>0</v>
      </c>
      <c r="S62" s="36">
        <f>IF(DADOS!S133="","",DADOS!S133)</f>
        <v>14.57</v>
      </c>
    </row>
    <row r="63" spans="1:19" x14ac:dyDescent="0.2">
      <c r="A63" s="35">
        <v>43629</v>
      </c>
      <c r="B63" s="36">
        <f>IF(DADOS!B134="","",DADOS!B134)</f>
        <v>101.9</v>
      </c>
      <c r="C63" s="37">
        <f>IF(DADOS!C134="","",DADOS!C134)</f>
        <v>30.27</v>
      </c>
      <c r="D63" s="37">
        <f>IF(DADOS!D134="","",DADOS!D134)</f>
        <v>24.65</v>
      </c>
      <c r="E63" s="37">
        <f>IF(DADOS!E134="","",DADOS!E134)</f>
        <v>18.78</v>
      </c>
      <c r="F63" s="36">
        <f>IF(DADOS!F134="","",DADOS!F134)</f>
        <v>79.930000000000007</v>
      </c>
      <c r="G63" s="36">
        <f>IF(DADOS!G134="","",DADOS!G134)</f>
        <v>55.18</v>
      </c>
      <c r="H63" s="36">
        <f>IF(DADOS!H134="","",DADOS!H134)</f>
        <v>35.15</v>
      </c>
      <c r="I63" s="37">
        <f>IF(DADOS!I134="","",DADOS!I134)</f>
        <v>1.661243</v>
      </c>
      <c r="J63" s="37">
        <f>IF(DADOS!J134="","",DADOS!J134)</f>
        <v>3.1632470000000001</v>
      </c>
      <c r="K63" s="37">
        <f>IF(DADOS!K134="","",DADOS!K134)</f>
        <v>1.5020039999999999</v>
      </c>
      <c r="L63" s="37">
        <f>IF(DADOS!L134="","",DADOS!L134)</f>
        <v>13.96</v>
      </c>
      <c r="M63" s="37">
        <f>IF(DADOS!M134="","",DADOS!M134)</f>
        <v>11.96</v>
      </c>
      <c r="N63" s="37">
        <f>IF(DADOS!N134="","",DADOS!N134)</f>
        <v>8.6999999999999993</v>
      </c>
      <c r="O63" s="37">
        <f>IF(DADOS!O134="","",DADOS!O134)</f>
        <v>2.1791719999999999</v>
      </c>
      <c r="P63" s="37">
        <f>IF(DADOS!P134="","",DADOS!P134)</f>
        <v>4.4270329999999998</v>
      </c>
      <c r="Q63" s="37">
        <f>IF(DADOS!Q134="","",DADOS!Q134)</f>
        <v>105.2265</v>
      </c>
      <c r="R63" s="36">
        <f>IF(DADOS!R134="","",DADOS!R134)</f>
        <v>0</v>
      </c>
      <c r="S63" s="36">
        <f>IF(DADOS!S134="","",DADOS!S134)</f>
        <v>14.4</v>
      </c>
    </row>
    <row r="64" spans="1:19" x14ac:dyDescent="0.2">
      <c r="A64" s="35">
        <v>43630</v>
      </c>
      <c r="B64" s="36">
        <f>IF(DADOS!B135="","",DADOS!B135)</f>
        <v>101.9</v>
      </c>
      <c r="C64" s="37">
        <f>IF(DADOS!C135="","",DADOS!C135)</f>
        <v>29.84</v>
      </c>
      <c r="D64" s="37">
        <f>IF(DADOS!D135="","",DADOS!D135)</f>
        <v>22.79</v>
      </c>
      <c r="E64" s="37">
        <f>IF(DADOS!E135="","",DADOS!E135)</f>
        <v>18.010000000000002</v>
      </c>
      <c r="F64" s="36">
        <f>IF(DADOS!F135="","",DADOS!F135)</f>
        <v>93.1</v>
      </c>
      <c r="G64" s="36">
        <f>IF(DADOS!G135="","",DADOS!G135)</f>
        <v>68.180000000000007</v>
      </c>
      <c r="H64" s="36">
        <f>IF(DADOS!H135="","",DADOS!H135)</f>
        <v>39.049999999999997</v>
      </c>
      <c r="I64" s="37">
        <f>IF(DADOS!I135="","",DADOS!I135)</f>
        <v>1.8418190000000001</v>
      </c>
      <c r="J64" s="37">
        <f>IF(DADOS!J135="","",DADOS!J135)</f>
        <v>2.8253059999999999</v>
      </c>
      <c r="K64" s="37">
        <f>IF(DADOS!K135="","",DADOS!K135)</f>
        <v>0.98348709999999995</v>
      </c>
      <c r="L64" s="37">
        <f>IF(DADOS!L135="","",DADOS!L135)</f>
        <v>17.41</v>
      </c>
      <c r="M64" s="37">
        <f>IF(DADOS!M135="","",DADOS!M135)</f>
        <v>14.54</v>
      </c>
      <c r="N64" s="37">
        <f>IF(DADOS!N135="","",DADOS!N135)</f>
        <v>10.79</v>
      </c>
      <c r="O64" s="37">
        <f>IF(DADOS!O135="","",DADOS!O135)</f>
        <v>1.625113</v>
      </c>
      <c r="P64" s="37">
        <f>IF(DADOS!P135="","",DADOS!P135)</f>
        <v>4.677524</v>
      </c>
      <c r="Q64" s="37">
        <f>IF(DADOS!Q135="","",DADOS!Q135)</f>
        <v>147.46809999999999</v>
      </c>
      <c r="R64" s="36">
        <f>IF(DADOS!R135="","",DADOS!R135)</f>
        <v>0</v>
      </c>
      <c r="S64" s="36">
        <f>IF(DADOS!S135="","",DADOS!S135)</f>
        <v>12.53</v>
      </c>
    </row>
    <row r="65" spans="1:19" x14ac:dyDescent="0.2">
      <c r="A65" s="35">
        <v>43631</v>
      </c>
      <c r="B65" s="36">
        <f>IF(DADOS!B136="","",DADOS!B136)</f>
        <v>102.1</v>
      </c>
      <c r="C65" s="37">
        <f>IF(DADOS!C136="","",DADOS!C136)</f>
        <v>30.22</v>
      </c>
      <c r="D65" s="37">
        <f>IF(DADOS!D136="","",DADOS!D136)</f>
        <v>22.47</v>
      </c>
      <c r="E65" s="37">
        <f>IF(DADOS!E136="","",DADOS!E136)</f>
        <v>14.22</v>
      </c>
      <c r="F65" s="36">
        <f>IF(DADOS!F136="","",DADOS!F136)</f>
        <v>99.5</v>
      </c>
      <c r="G65" s="36">
        <f>IF(DADOS!G136="","",DADOS!G136)</f>
        <v>64.36</v>
      </c>
      <c r="H65" s="36">
        <f>IF(DADOS!H136="","",DADOS!H136)</f>
        <v>33.72</v>
      </c>
      <c r="I65" s="37">
        <f>IF(DADOS!I136="","",DADOS!I136)</f>
        <v>1.6553800000000001</v>
      </c>
      <c r="J65" s="37">
        <f>IF(DADOS!J136="","",DADOS!J136)</f>
        <v>2.8166000000000002</v>
      </c>
      <c r="K65" s="37">
        <f>IF(DADOS!K136="","",DADOS!K136)</f>
        <v>1.1612199999999999</v>
      </c>
      <c r="L65" s="37">
        <f>IF(DADOS!L136="","",DADOS!L136)</f>
        <v>16.05</v>
      </c>
      <c r="M65" s="37">
        <f>IF(DADOS!M136="","",DADOS!M136)</f>
        <v>11.84</v>
      </c>
      <c r="N65" s="37">
        <f>IF(DADOS!N136="","",DADOS!N136)</f>
        <v>8.1999999999999993</v>
      </c>
      <c r="O65" s="37">
        <f>IF(DADOS!O136="","",DADOS!O136)</f>
        <v>1.7075260000000001</v>
      </c>
      <c r="P65" s="37">
        <f>IF(DADOS!P136="","",DADOS!P136)</f>
        <v>5.0334490000000001</v>
      </c>
      <c r="Q65" s="37">
        <f>IF(DADOS!Q136="","",DADOS!Q136)</f>
        <v>152.16919999999999</v>
      </c>
      <c r="R65" s="36">
        <f>IF(DADOS!R136="","",DADOS!R136)</f>
        <v>0</v>
      </c>
      <c r="S65" s="36">
        <f>IF(DADOS!S136="","",DADOS!S136)</f>
        <v>13.25</v>
      </c>
    </row>
    <row r="66" spans="1:19" x14ac:dyDescent="0.2">
      <c r="A66" s="35">
        <v>43632</v>
      </c>
      <c r="B66" s="36">
        <f>IF(DADOS!B137="","",DADOS!B137)</f>
        <v>102.2</v>
      </c>
      <c r="C66" s="37">
        <f>IF(DADOS!C137="","",DADOS!C137)</f>
        <v>30.03</v>
      </c>
      <c r="D66" s="37">
        <f>IF(DADOS!D137="","",DADOS!D137)</f>
        <v>21.8</v>
      </c>
      <c r="E66" s="37">
        <f>IF(DADOS!E137="","",DADOS!E137)</f>
        <v>14.76</v>
      </c>
      <c r="F66" s="36">
        <f>IF(DADOS!F137="","",DADOS!F137)</f>
        <v>92</v>
      </c>
      <c r="G66" s="36">
        <f>IF(DADOS!G137="","",DADOS!G137)</f>
        <v>64.73</v>
      </c>
      <c r="H66" s="36">
        <f>IF(DADOS!H137="","",DADOS!H137)</f>
        <v>30.78</v>
      </c>
      <c r="I66" s="37">
        <f>IF(DADOS!I137="","",DADOS!I137)</f>
        <v>1.611461</v>
      </c>
      <c r="J66" s="37">
        <f>IF(DADOS!J137="","",DADOS!J137)</f>
        <v>2.712358</v>
      </c>
      <c r="K66" s="37">
        <f>IF(DADOS!K137="","",DADOS!K137)</f>
        <v>1.100897</v>
      </c>
      <c r="L66" s="37">
        <f>IF(DADOS!L137="","",DADOS!L137)</f>
        <v>15.7</v>
      </c>
      <c r="M66" s="37">
        <f>IF(DADOS!M137="","",DADOS!M137)</f>
        <v>11.18</v>
      </c>
      <c r="N66" s="37">
        <f>IF(DADOS!N137="","",DADOS!N137)</f>
        <v>5.2</v>
      </c>
      <c r="O66" s="37">
        <f>IF(DADOS!O137="","",DADOS!O137)</f>
        <v>1.36195</v>
      </c>
      <c r="P66" s="37">
        <f>IF(DADOS!P137="","",DADOS!P137)</f>
        <v>3.5895730000000001</v>
      </c>
      <c r="Q66" s="37">
        <f>IF(DADOS!Q137="","",DADOS!Q137)</f>
        <v>167.4648</v>
      </c>
      <c r="R66" s="36">
        <f>IF(DADOS!R137="","",DADOS!R137)</f>
        <v>0</v>
      </c>
      <c r="S66" s="36">
        <f>IF(DADOS!S137="","",DADOS!S137)</f>
        <v>14.52</v>
      </c>
    </row>
    <row r="67" spans="1:19" x14ac:dyDescent="0.2">
      <c r="A67" s="35">
        <v>43633</v>
      </c>
      <c r="B67" s="36">
        <f>IF(DADOS!B138="","",DADOS!B138)</f>
        <v>101.9</v>
      </c>
      <c r="C67" s="37">
        <f>IF(DADOS!C138="","",DADOS!C138)</f>
        <v>28.66</v>
      </c>
      <c r="D67" s="37">
        <f>IF(DADOS!D138="","",DADOS!D138)</f>
        <v>20.100000000000001</v>
      </c>
      <c r="E67" s="37">
        <f>IF(DADOS!E138="","",DADOS!E138)</f>
        <v>13.09</v>
      </c>
      <c r="F67" s="36">
        <f>IF(DADOS!F138="","",DADOS!F138)</f>
        <v>99.5</v>
      </c>
      <c r="G67" s="36">
        <f>IF(DADOS!G138="","",DADOS!G138)</f>
        <v>72.97</v>
      </c>
      <c r="H67" s="36">
        <f>IF(DADOS!H138="","",DADOS!H138)</f>
        <v>36.130000000000003</v>
      </c>
      <c r="I67" s="37">
        <f>IF(DADOS!I138="","",DADOS!I138)</f>
        <v>1.6163590000000001</v>
      </c>
      <c r="J67" s="37">
        <f>IF(DADOS!J138="","",DADOS!J138)</f>
        <v>2.4659080000000002</v>
      </c>
      <c r="K67" s="37">
        <f>IF(DADOS!K138="","",DADOS!K138)</f>
        <v>0.849549</v>
      </c>
      <c r="L67" s="37">
        <f>IF(DADOS!L138="","",DADOS!L138)</f>
        <v>15.35</v>
      </c>
      <c r="M67" s="37">
        <f>IF(DADOS!M138="","",DADOS!M138)</f>
        <v>11.26</v>
      </c>
      <c r="N67" s="37">
        <f>IF(DADOS!N138="","",DADOS!N138)</f>
        <v>7.5510000000000002</v>
      </c>
      <c r="O67" s="37">
        <f>IF(DADOS!O138="","",DADOS!O138)</f>
        <v>1.171913</v>
      </c>
      <c r="P67" s="37">
        <f>IF(DADOS!P138="","",DADOS!P138)</f>
        <v>3.8813110000000002</v>
      </c>
      <c r="Q67" s="37">
        <f>IF(DADOS!Q138="","",DADOS!Q138)</f>
        <v>180.523</v>
      </c>
      <c r="R67" s="36">
        <f>IF(DADOS!R138="","",DADOS!R138)</f>
        <v>0</v>
      </c>
      <c r="S67" s="36">
        <f>IF(DADOS!S138="","",DADOS!S138)</f>
        <v>15.48</v>
      </c>
    </row>
    <row r="68" spans="1:19" x14ac:dyDescent="0.2">
      <c r="A68" s="35">
        <v>43634</v>
      </c>
      <c r="B68" s="36">
        <f>IF(DADOS!B139="","",DADOS!B139)</f>
        <v>101.9</v>
      </c>
      <c r="C68" s="37">
        <f>IF(DADOS!C139="","",DADOS!C139)</f>
        <v>27.8</v>
      </c>
      <c r="D68" s="37">
        <f>IF(DADOS!D139="","",DADOS!D139)</f>
        <v>19.64</v>
      </c>
      <c r="E68" s="37">
        <f>IF(DADOS!E139="","",DADOS!E139)</f>
        <v>12.48</v>
      </c>
      <c r="F68" s="36">
        <f>IF(DADOS!F139="","",DADOS!F139)</f>
        <v>98.4</v>
      </c>
      <c r="G68" s="36">
        <f>IF(DADOS!G139="","",DADOS!G139)</f>
        <v>72.14</v>
      </c>
      <c r="H68" s="36">
        <f>IF(DADOS!H139="","",DADOS!H139)</f>
        <v>37.659999999999997</v>
      </c>
      <c r="I68" s="37">
        <f>IF(DADOS!I139="","",DADOS!I139)</f>
        <v>1.5832200000000001</v>
      </c>
      <c r="J68" s="37">
        <f>IF(DADOS!J139="","",DADOS!J139)</f>
        <v>2.367658</v>
      </c>
      <c r="K68" s="37">
        <f>IF(DADOS!K139="","",DADOS!K139)</f>
        <v>0.78443870000000004</v>
      </c>
      <c r="L68" s="37">
        <f>IF(DADOS!L139="","",DADOS!L139)</f>
        <v>13.96</v>
      </c>
      <c r="M68" s="37">
        <f>IF(DADOS!M139="","",DADOS!M139)</f>
        <v>10.76</v>
      </c>
      <c r="N68" s="37">
        <f>IF(DADOS!N139="","",DADOS!N139)</f>
        <v>7.0270000000000001</v>
      </c>
      <c r="O68" s="37">
        <f>IF(DADOS!O139="","",DADOS!O139)</f>
        <v>1.1844870000000001</v>
      </c>
      <c r="P68" s="37">
        <f>IF(DADOS!P139="","",DADOS!P139)</f>
        <v>3.3236370000000002</v>
      </c>
      <c r="Q68" s="37">
        <f>IF(DADOS!Q139="","",DADOS!Q139)</f>
        <v>163.87469999999999</v>
      </c>
      <c r="R68" s="36">
        <f>IF(DADOS!R139="","",DADOS!R139)</f>
        <v>0</v>
      </c>
      <c r="S68" s="36">
        <f>IF(DADOS!S139="","",DADOS!S139)</f>
        <v>13</v>
      </c>
    </row>
    <row r="69" spans="1:19" x14ac:dyDescent="0.2">
      <c r="A69" s="35">
        <v>43635</v>
      </c>
      <c r="B69" s="36">
        <f>IF(DADOS!B140="","",DADOS!B140)</f>
        <v>102.1</v>
      </c>
      <c r="C69" s="37">
        <f>IF(DADOS!C140="","",DADOS!C140)</f>
        <v>29.01</v>
      </c>
      <c r="D69" s="37">
        <f>IF(DADOS!D140="","",DADOS!D140)</f>
        <v>21.04</v>
      </c>
      <c r="E69" s="37">
        <f>IF(DADOS!E140="","",DADOS!E140)</f>
        <v>13.96</v>
      </c>
      <c r="F69" s="36">
        <f>IF(DADOS!F140="","",DADOS!F140)</f>
        <v>99.1</v>
      </c>
      <c r="G69" s="36">
        <f>IF(DADOS!G140="","",DADOS!G140)</f>
        <v>69.849999999999994</v>
      </c>
      <c r="H69" s="36">
        <f>IF(DADOS!H140="","",DADOS!H140)</f>
        <v>34.31</v>
      </c>
      <c r="I69" s="37">
        <f>IF(DADOS!I140="","",DADOS!I140)</f>
        <v>1.65066</v>
      </c>
      <c r="J69" s="37">
        <f>IF(DADOS!J140="","",DADOS!J140)</f>
        <v>2.5870989999999998</v>
      </c>
      <c r="K69" s="37">
        <f>IF(DADOS!K140="","",DADOS!K140)</f>
        <v>0.93643880000000002</v>
      </c>
      <c r="L69" s="37">
        <f>IF(DADOS!L140="","",DADOS!L140)</f>
        <v>14.45</v>
      </c>
      <c r="M69" s="37">
        <f>IF(DADOS!M140="","",DADOS!M140)</f>
        <v>11.78</v>
      </c>
      <c r="N69" s="37">
        <f>IF(DADOS!N140="","",DADOS!N140)</f>
        <v>6.9850000000000003</v>
      </c>
      <c r="O69" s="37">
        <f>IF(DADOS!O140="","",DADOS!O140)</f>
        <v>1.3147279999999999</v>
      </c>
      <c r="P69" s="37">
        <f>IF(DADOS!P140="","",DADOS!P140)</f>
        <v>3.1553290000000001</v>
      </c>
      <c r="Q69" s="37">
        <f>IF(DADOS!Q140="","",DADOS!Q140)</f>
        <v>204.46700000000001</v>
      </c>
      <c r="R69" s="36">
        <f>IF(DADOS!R140="","",DADOS!R140)</f>
        <v>0</v>
      </c>
      <c r="S69" s="36">
        <f>IF(DADOS!S140="","",DADOS!S140)</f>
        <v>13.93</v>
      </c>
    </row>
    <row r="70" spans="1:19" x14ac:dyDescent="0.2">
      <c r="A70" s="35">
        <v>43636</v>
      </c>
      <c r="B70" s="36">
        <f>IF(DADOS!B141="","",DADOS!B141)</f>
        <v>102.3</v>
      </c>
      <c r="C70" s="37">
        <f>IF(DADOS!C141="","",DADOS!C141)</f>
        <v>28.96</v>
      </c>
      <c r="D70" s="37">
        <f>IF(DADOS!D141="","",DADOS!D141)</f>
        <v>20.8</v>
      </c>
      <c r="E70" s="37">
        <f>IF(DADOS!E141="","",DADOS!E141)</f>
        <v>15.22</v>
      </c>
      <c r="F70" s="36">
        <f>IF(DADOS!F141="","",DADOS!F141)</f>
        <v>99.4</v>
      </c>
      <c r="G70" s="36">
        <f>IF(DADOS!G141="","",DADOS!G141)</f>
        <v>78.45</v>
      </c>
      <c r="H70" s="36">
        <f>IF(DADOS!H141="","",DADOS!H141)</f>
        <v>43.98</v>
      </c>
      <c r="I70" s="37">
        <f>IF(DADOS!I141="","",DADOS!I141)</f>
        <v>1.8581920000000001</v>
      </c>
      <c r="J70" s="37">
        <f>IF(DADOS!J141="","",DADOS!J141)</f>
        <v>2.5387469999999999</v>
      </c>
      <c r="K70" s="37">
        <f>IF(DADOS!K141="","",DADOS!K141)</f>
        <v>0.68055520000000003</v>
      </c>
      <c r="L70" s="37">
        <f>IF(DADOS!L141="","",DADOS!L141)</f>
        <v>17.21</v>
      </c>
      <c r="M70" s="37">
        <f>IF(DADOS!M141="","",DADOS!M141)</f>
        <v>14.77</v>
      </c>
      <c r="N70" s="37">
        <f>IF(DADOS!N141="","",DADOS!N141)</f>
        <v>12.2</v>
      </c>
      <c r="O70" s="37">
        <f>IF(DADOS!O141="","",DADOS!O141)</f>
        <v>0.71507319999999996</v>
      </c>
      <c r="P70" s="37">
        <f>IF(DADOS!P141="","",DADOS!P141)</f>
        <v>1.7397359999999999</v>
      </c>
      <c r="Q70" s="37">
        <f>IF(DADOS!Q141="","",DADOS!Q141)</f>
        <v>202.6482</v>
      </c>
      <c r="R70" s="36">
        <f>IF(DADOS!R141="","",DADOS!R141)</f>
        <v>0</v>
      </c>
      <c r="S70" s="36">
        <f>IF(DADOS!S141="","",DADOS!S141)</f>
        <v>13.66</v>
      </c>
    </row>
    <row r="71" spans="1:19" x14ac:dyDescent="0.2">
      <c r="A71" s="35">
        <v>43637</v>
      </c>
      <c r="B71" s="36">
        <f>IF(DADOS!B142="","",DADOS!B142)</f>
        <v>102.4</v>
      </c>
      <c r="C71" s="37">
        <f>IF(DADOS!C142="","",DADOS!C142)</f>
        <v>28.49</v>
      </c>
      <c r="D71" s="37">
        <f>IF(DADOS!D142="","",DADOS!D142)</f>
        <v>20.98</v>
      </c>
      <c r="E71" s="37">
        <f>IF(DADOS!E142="","",DADOS!E142)</f>
        <v>13.33</v>
      </c>
      <c r="F71" s="36">
        <f>IF(DADOS!F142="","",DADOS!F142)</f>
        <v>99.5</v>
      </c>
      <c r="G71" s="36">
        <f>IF(DADOS!G142="","",DADOS!G142)</f>
        <v>75.739999999999995</v>
      </c>
      <c r="H71" s="36">
        <f>IF(DADOS!H142="","",DADOS!H142)</f>
        <v>43.05</v>
      </c>
      <c r="I71" s="37">
        <f>IF(DADOS!I142="","",DADOS!I142)</f>
        <v>1.8077019999999999</v>
      </c>
      <c r="J71" s="37">
        <f>IF(DADOS!J142="","",DADOS!J142)</f>
        <v>2.570287</v>
      </c>
      <c r="K71" s="37">
        <f>IF(DADOS!K142="","",DADOS!K142)</f>
        <v>0.76258530000000002</v>
      </c>
      <c r="L71" s="37">
        <f>IF(DADOS!L142="","",DADOS!L142)</f>
        <v>17</v>
      </c>
      <c r="M71" s="37">
        <f>IF(DADOS!M142="","",DADOS!M142)</f>
        <v>14.06</v>
      </c>
      <c r="N71" s="37">
        <f>IF(DADOS!N142="","",DADOS!N142)</f>
        <v>9.81</v>
      </c>
      <c r="O71" s="37">
        <f>IF(DADOS!O142="","",DADOS!O142)</f>
        <v>1.6041080000000001</v>
      </c>
      <c r="P71" s="37">
        <f>IF(DADOS!P142="","",DADOS!P142)</f>
        <v>4.0253649999999999</v>
      </c>
      <c r="Q71" s="37">
        <f>IF(DADOS!Q142="","",DADOS!Q142)</f>
        <v>157.786</v>
      </c>
      <c r="R71" s="36">
        <f>IF(DADOS!R142="","",DADOS!R142)</f>
        <v>0</v>
      </c>
      <c r="S71" s="36">
        <f>IF(DADOS!S142="","",DADOS!S142)</f>
        <v>15.12</v>
      </c>
    </row>
    <row r="72" spans="1:19" x14ac:dyDescent="0.2">
      <c r="A72" s="35">
        <v>43638</v>
      </c>
      <c r="B72" s="36">
        <f>IF(DADOS!B143="","",DADOS!B143)</f>
        <v>102.3</v>
      </c>
      <c r="C72" s="37">
        <f>IF(DADOS!C143="","",DADOS!C143)</f>
        <v>28.32</v>
      </c>
      <c r="D72" s="37">
        <f>IF(DADOS!D143="","",DADOS!D143)</f>
        <v>20.96</v>
      </c>
      <c r="E72" s="37">
        <f>IF(DADOS!E143="","",DADOS!E143)</f>
        <v>14.86</v>
      </c>
      <c r="F72" s="36">
        <f>IF(DADOS!F143="","",DADOS!F143)</f>
        <v>98.8</v>
      </c>
      <c r="G72" s="36">
        <f>IF(DADOS!G143="","",DADOS!G143)</f>
        <v>72.94</v>
      </c>
      <c r="H72" s="36">
        <f>IF(DADOS!H143="","",DADOS!H143)</f>
        <v>40.729999999999997</v>
      </c>
      <c r="I72" s="37">
        <f>IF(DADOS!I143="","",DADOS!I143)</f>
        <v>1.7484580000000001</v>
      </c>
      <c r="J72" s="37">
        <f>IF(DADOS!J143="","",DADOS!J143)</f>
        <v>2.5388579999999998</v>
      </c>
      <c r="K72" s="37">
        <f>IF(DADOS!K143="","",DADOS!K143)</f>
        <v>0.79040010000000005</v>
      </c>
      <c r="L72" s="37">
        <f>IF(DADOS!L143="","",DADOS!L143)</f>
        <v>15.87</v>
      </c>
      <c r="M72" s="37">
        <f>IF(DADOS!M143="","",DADOS!M143)</f>
        <v>13.23</v>
      </c>
      <c r="N72" s="37">
        <f>IF(DADOS!N143="","",DADOS!N143)</f>
        <v>10.08</v>
      </c>
      <c r="O72" s="37">
        <f>IF(DADOS!O143="","",DADOS!O143)</f>
        <v>1.5501689999999999</v>
      </c>
      <c r="P72" s="37">
        <f>IF(DADOS!P143="","",DADOS!P143)</f>
        <v>3.9531999999999998</v>
      </c>
      <c r="Q72" s="37">
        <f>IF(DADOS!Q143="","",DADOS!Q143)</f>
        <v>160.23249999999999</v>
      </c>
      <c r="R72" s="36">
        <f>IF(DADOS!R143="","",DADOS!R143)</f>
        <v>0</v>
      </c>
      <c r="S72" s="36">
        <f>IF(DADOS!S143="","",DADOS!S143)</f>
        <v>14.57</v>
      </c>
    </row>
    <row r="73" spans="1:19" x14ac:dyDescent="0.2">
      <c r="A73" s="35">
        <v>43639</v>
      </c>
      <c r="B73" s="36">
        <f>IF(DADOS!B144="","",DADOS!B144)</f>
        <v>101.8</v>
      </c>
      <c r="C73" s="37">
        <f>IF(DADOS!C144="","",DADOS!C144)</f>
        <v>28.92</v>
      </c>
      <c r="D73" s="37">
        <f>IF(DADOS!D144="","",DADOS!D144)</f>
        <v>19.52</v>
      </c>
      <c r="E73" s="37">
        <f>IF(DADOS!E144="","",DADOS!E144)</f>
        <v>12.14</v>
      </c>
      <c r="F73" s="36">
        <f>IF(DADOS!F144="","",DADOS!F144)</f>
        <v>99.6</v>
      </c>
      <c r="G73" s="36">
        <f>IF(DADOS!G144="","",DADOS!G144)</f>
        <v>71.95</v>
      </c>
      <c r="H73" s="36">
        <f>IF(DADOS!H144="","",DADOS!H144)</f>
        <v>33.549999999999997</v>
      </c>
      <c r="I73" s="37">
        <f>IF(DADOS!I144="","",DADOS!I144)</f>
        <v>1.5285690000000001</v>
      </c>
      <c r="J73" s="37">
        <f>IF(DADOS!J144="","",DADOS!J144)</f>
        <v>2.3873220000000002</v>
      </c>
      <c r="K73" s="37">
        <f>IF(DADOS!K144="","",DADOS!K144)</f>
        <v>0.85875330000000005</v>
      </c>
      <c r="L73" s="37">
        <f>IF(DADOS!L144="","",DADOS!L144)</f>
        <v>15.06</v>
      </c>
      <c r="M73" s="37">
        <f>IF(DADOS!M144="","",DADOS!M144)</f>
        <v>9.86</v>
      </c>
      <c r="N73" s="37">
        <f>IF(DADOS!N144="","",DADOS!N144)</f>
        <v>5.258</v>
      </c>
      <c r="O73" s="37">
        <f>IF(DADOS!O144="","",DADOS!O144)</f>
        <v>1.3924080000000001</v>
      </c>
      <c r="P73" s="37">
        <f>IF(DADOS!P144="","",DADOS!P144)</f>
        <v>4.3269099999999998</v>
      </c>
      <c r="Q73" s="37">
        <f>IF(DADOS!Q144="","",DADOS!Q144)</f>
        <v>160.65299999999999</v>
      </c>
      <c r="R73" s="36">
        <f>IF(DADOS!R144="","",DADOS!R144)</f>
        <v>0</v>
      </c>
      <c r="S73" s="36">
        <f>IF(DADOS!S144="","",DADOS!S144)</f>
        <v>15.44</v>
      </c>
    </row>
    <row r="74" spans="1:19" x14ac:dyDescent="0.2">
      <c r="A74" s="35">
        <v>43640</v>
      </c>
      <c r="B74" s="36">
        <f>IF(DADOS!B145="","",DADOS!B145)</f>
        <v>101.2</v>
      </c>
      <c r="C74" s="37">
        <f>IF(DADOS!C145="","",DADOS!C145)</f>
        <v>29</v>
      </c>
      <c r="D74" s="37">
        <f>IF(DADOS!D145="","",DADOS!D145)</f>
        <v>20.27</v>
      </c>
      <c r="E74" s="37">
        <f>IF(DADOS!E145="","",DADOS!E145)</f>
        <v>11.5</v>
      </c>
      <c r="F74" s="36">
        <f>IF(DADOS!F145="","",DADOS!F145)</f>
        <v>98.6</v>
      </c>
      <c r="G74" s="36">
        <f>IF(DADOS!G145="","",DADOS!G145)</f>
        <v>63.22</v>
      </c>
      <c r="H74" s="36">
        <f>IF(DADOS!H145="","",DADOS!H145)</f>
        <v>32.56</v>
      </c>
      <c r="I74" s="37">
        <f>IF(DADOS!I145="","",DADOS!I145)</f>
        <v>1.415346</v>
      </c>
      <c r="J74" s="37">
        <f>IF(DADOS!J145="","",DADOS!J145)</f>
        <v>2.4958909999999999</v>
      </c>
      <c r="K74" s="37">
        <f>IF(DADOS!K145="","",DADOS!K145)</f>
        <v>1.080546</v>
      </c>
      <c r="L74" s="37">
        <f>IF(DADOS!L145="","",DADOS!L145)</f>
        <v>11.35</v>
      </c>
      <c r="M74" s="37">
        <f>IF(DADOS!M145="","",DADOS!M145)</f>
        <v>8.0500000000000007</v>
      </c>
      <c r="N74" s="37">
        <f>IF(DADOS!N145="","",DADOS!N145)</f>
        <v>5.4710000000000001</v>
      </c>
      <c r="O74" s="37">
        <f>IF(DADOS!O145="","",DADOS!O145)</f>
        <v>1.7940240000000001</v>
      </c>
      <c r="P74" s="37">
        <f>IF(DADOS!P145="","",DADOS!P145)</f>
        <v>4.7030830000000003</v>
      </c>
      <c r="Q74" s="37">
        <f>IF(DADOS!Q145="","",DADOS!Q145)</f>
        <v>122.2235</v>
      </c>
      <c r="R74" s="36">
        <f>IF(DADOS!R145="","",DADOS!R145)</f>
        <v>0</v>
      </c>
      <c r="S74" s="36">
        <f>IF(DADOS!S145="","",DADOS!S145)</f>
        <v>15.56</v>
      </c>
    </row>
    <row r="75" spans="1:19" x14ac:dyDescent="0.2">
      <c r="A75" s="35">
        <v>43641</v>
      </c>
      <c r="B75" s="36">
        <f>IF(DADOS!B146="","",DADOS!B146)</f>
        <v>101.1</v>
      </c>
      <c r="C75" s="37">
        <f>IF(DADOS!C146="","",DADOS!C146)</f>
        <v>29.75</v>
      </c>
      <c r="D75" s="37">
        <f>IF(DADOS!D146="","",DADOS!D146)</f>
        <v>21.78</v>
      </c>
      <c r="E75" s="37">
        <f>IF(DADOS!E146="","",DADOS!E146)</f>
        <v>15.59</v>
      </c>
      <c r="F75" s="36">
        <f>IF(DADOS!F146="","",DADOS!F146)</f>
        <v>80.900000000000006</v>
      </c>
      <c r="G75" s="36">
        <f>IF(DADOS!G146="","",DADOS!G146)</f>
        <v>58.61</v>
      </c>
      <c r="H75" s="36">
        <f>IF(DADOS!H146="","",DADOS!H146)</f>
        <v>31.42</v>
      </c>
      <c r="I75" s="37">
        <f>IF(DADOS!I146="","",DADOS!I146)</f>
        <v>1.467152</v>
      </c>
      <c r="J75" s="37">
        <f>IF(DADOS!J146="","",DADOS!J146)</f>
        <v>2.6996020000000001</v>
      </c>
      <c r="K75" s="37">
        <f>IF(DADOS!K146="","",DADOS!K146)</f>
        <v>1.23245</v>
      </c>
      <c r="L75" s="37">
        <f>IF(DADOS!L146="","",DADOS!L146)</f>
        <v>11.6</v>
      </c>
      <c r="M75" s="37">
        <f>IF(DADOS!M146="","",DADOS!M146)</f>
        <v>8.91</v>
      </c>
      <c r="N75" s="37">
        <f>IF(DADOS!N146="","",DADOS!N146)</f>
        <v>4.9000000000000004</v>
      </c>
      <c r="O75" s="37">
        <f>IF(DADOS!O146="","",DADOS!O146)</f>
        <v>2.1614629999999999</v>
      </c>
      <c r="P75" s="37">
        <f>IF(DADOS!P146="","",DADOS!P146)</f>
        <v>6.4631189999999998</v>
      </c>
      <c r="Q75" s="37">
        <f>IF(DADOS!Q146="","",DADOS!Q146)</f>
        <v>93.79</v>
      </c>
      <c r="R75" s="36">
        <f>IF(DADOS!R146="","",DADOS!R146)</f>
        <v>0</v>
      </c>
      <c r="S75" s="36">
        <f>IF(DADOS!S146="","",DADOS!S146)</f>
        <v>15.12</v>
      </c>
    </row>
    <row r="76" spans="1:19" x14ac:dyDescent="0.2">
      <c r="A76" s="35">
        <v>43642</v>
      </c>
      <c r="B76" s="36">
        <f>IF(DADOS!B147="","",DADOS!B147)</f>
        <v>101.8</v>
      </c>
      <c r="C76" s="37">
        <f>IF(DADOS!C147="","",DADOS!C147)</f>
        <v>22.09</v>
      </c>
      <c r="D76" s="37">
        <f>IF(DADOS!D147="","",DADOS!D147)</f>
        <v>14.7</v>
      </c>
      <c r="E76" s="37">
        <f>IF(DADOS!E147="","",DADOS!E147)</f>
        <v>12.64</v>
      </c>
      <c r="F76" s="36">
        <f>IF(DADOS!F147="","",DADOS!F147)</f>
        <v>99.5</v>
      </c>
      <c r="G76" s="36">
        <f>IF(DADOS!G147="","",DADOS!G147)</f>
        <v>95.9</v>
      </c>
      <c r="H76" s="36">
        <f>IF(DADOS!H147="","",DADOS!H147)</f>
        <v>55.09</v>
      </c>
      <c r="I76" s="37">
        <f>IF(DADOS!I147="","",DADOS!I147)</f>
        <v>1.5979939999999999</v>
      </c>
      <c r="J76" s="37">
        <f>IF(DADOS!J147="","",DADOS!J147)</f>
        <v>1.6865699999999999</v>
      </c>
      <c r="K76" s="37">
        <f>IF(DADOS!K147="","",DADOS!K147)</f>
        <v>8.8575890000000004E-2</v>
      </c>
      <c r="L76" s="37">
        <f>IF(DADOS!L147="","",DADOS!L147)</f>
        <v>15.99</v>
      </c>
      <c r="M76" s="37">
        <f>IF(DADOS!M147="","",DADOS!M147)</f>
        <v>10.96</v>
      </c>
      <c r="N76" s="37">
        <f>IF(DADOS!N147="","",DADOS!N147)</f>
        <v>8.6</v>
      </c>
      <c r="O76" s="37">
        <f>IF(DADOS!O147="","",DADOS!O147)</f>
        <v>2.2999999999999998</v>
      </c>
      <c r="P76" s="37">
        <f>IF(DADOS!P147="","",DADOS!P147)</f>
        <v>5.74</v>
      </c>
      <c r="Q76" s="37">
        <f>IF(DADOS!Q147="","",DADOS!Q147)</f>
        <v>126.1</v>
      </c>
      <c r="R76" s="36">
        <f>IF(DADOS!R147="","",DADOS!R147)</f>
        <v>10.199999999999999</v>
      </c>
      <c r="S76" s="36">
        <f>IF(DADOS!S147="","",DADOS!S147)</f>
        <v>1.7110000000000001</v>
      </c>
    </row>
    <row r="77" spans="1:19" x14ac:dyDescent="0.2">
      <c r="A77" s="35">
        <v>43643</v>
      </c>
      <c r="B77" s="36">
        <f>IF(DADOS!B148="","",DADOS!B148)</f>
        <v>101.7</v>
      </c>
      <c r="C77" s="37">
        <f>IF(DADOS!C148="","",DADOS!C148)</f>
        <v>20.9</v>
      </c>
      <c r="D77" s="37">
        <f>IF(DADOS!D148="","",DADOS!D148)</f>
        <v>17.059999999999999</v>
      </c>
      <c r="E77" s="37">
        <f>IF(DADOS!E148="","",DADOS!E148)</f>
        <v>12.87</v>
      </c>
      <c r="F77" s="36">
        <f>IF(DADOS!F148="","",DADOS!F148)</f>
        <v>99.5</v>
      </c>
      <c r="G77" s="36">
        <f>IF(DADOS!G148="","",DADOS!G148)</f>
        <v>95.9</v>
      </c>
      <c r="H77" s="36">
        <f>IF(DADOS!H148="","",DADOS!H148)</f>
        <v>86.6</v>
      </c>
      <c r="I77" s="37">
        <f>IF(DADOS!I148="","",DADOS!I148)</f>
        <v>1.8818319999999999</v>
      </c>
      <c r="J77" s="37">
        <f>IF(DADOS!J148="","",DADOS!J148)</f>
        <v>1.9692149999999999</v>
      </c>
      <c r="K77" s="37">
        <f>IF(DADOS!K148="","",DADOS!K148)</f>
        <v>8.738253E-2</v>
      </c>
      <c r="L77" s="37">
        <f>IF(DADOS!L148="","",DADOS!L148)</f>
        <v>19.66</v>
      </c>
      <c r="M77" s="37">
        <f>IF(DADOS!M148="","",DADOS!M148)</f>
        <v>14.86</v>
      </c>
      <c r="N77" s="37">
        <f>IF(DADOS!N148="","",DADOS!N148)</f>
        <v>8.92</v>
      </c>
      <c r="O77" s="37">
        <f>IF(DADOS!O148="","",DADOS!O148)</f>
        <v>1.6894929999999999</v>
      </c>
      <c r="P77" s="37">
        <f>IF(DADOS!P148="","",DADOS!P148)</f>
        <v>3.0316429999999999</v>
      </c>
      <c r="Q77" s="37">
        <f>IF(DADOS!Q148="","",DADOS!Q148)</f>
        <v>121.59059999999999</v>
      </c>
      <c r="R77" s="36">
        <f>IF(DADOS!R148="","",DADOS!R148)</f>
        <v>2.6</v>
      </c>
      <c r="S77" s="36">
        <f>IF(DADOS!S148="","",DADOS!S148)</f>
        <v>3.39</v>
      </c>
    </row>
    <row r="78" spans="1:19" x14ac:dyDescent="0.2">
      <c r="A78" s="35">
        <v>43644</v>
      </c>
      <c r="B78" s="36">
        <f>IF(DADOS!B149="","",DADOS!B149)</f>
        <v>101.6</v>
      </c>
      <c r="C78" s="37">
        <f>IF(DADOS!C149="","",DADOS!C149)</f>
        <v>30.18</v>
      </c>
      <c r="D78" s="37">
        <f>IF(DADOS!D149="","",DADOS!D149)</f>
        <v>22.98</v>
      </c>
      <c r="E78" s="37">
        <f>IF(DADOS!E149="","",DADOS!E149)</f>
        <v>18.57</v>
      </c>
      <c r="F78" s="36">
        <f>IF(DADOS!F149="","",DADOS!F149)</f>
        <v>97.9</v>
      </c>
      <c r="G78" s="36">
        <f>IF(DADOS!G149="","",DADOS!G149)</f>
        <v>72.13</v>
      </c>
      <c r="H78" s="36">
        <f>IF(DADOS!H149="","",DADOS!H149)</f>
        <v>40.71</v>
      </c>
      <c r="I78" s="37">
        <f>IF(DADOS!I149="","",DADOS!I149)</f>
        <v>1.9562059999999999</v>
      </c>
      <c r="J78" s="37">
        <f>IF(DADOS!J149="","",DADOS!J149)</f>
        <v>2.8682569999999998</v>
      </c>
      <c r="K78" s="37">
        <f>IF(DADOS!K149="","",DADOS!K149)</f>
        <v>0.91205080000000005</v>
      </c>
      <c r="L78" s="37">
        <f>IF(DADOS!L149="","",DADOS!L149)</f>
        <v>20.100000000000001</v>
      </c>
      <c r="M78" s="37">
        <f>IF(DADOS!M149="","",DADOS!M149)</f>
        <v>16.04</v>
      </c>
      <c r="N78" s="37">
        <f>IF(DADOS!N149="","",DADOS!N149)</f>
        <v>12.37</v>
      </c>
      <c r="O78" s="37">
        <f>IF(DADOS!O149="","",DADOS!O149)</f>
        <v>2.3221240000000001</v>
      </c>
      <c r="P78" s="37">
        <f>IF(DADOS!P149="","",DADOS!P149)</f>
        <v>5.8304919999999996</v>
      </c>
      <c r="Q78" s="37">
        <f>IF(DADOS!Q149="","",DADOS!Q149)</f>
        <v>91.384910000000005</v>
      </c>
      <c r="R78" s="36">
        <f>IF(DADOS!R149="","",DADOS!R149)</f>
        <v>0.2</v>
      </c>
      <c r="S78" s="36">
        <f>IF(DADOS!S149="","",DADOS!S149)</f>
        <v>13.94</v>
      </c>
    </row>
    <row r="79" spans="1:19" x14ac:dyDescent="0.2">
      <c r="A79" s="35">
        <v>43645</v>
      </c>
      <c r="B79" s="36">
        <f>IF(DADOS!B150="","",DADOS!B150)</f>
        <v>101.5</v>
      </c>
      <c r="C79" s="37">
        <f>IF(DADOS!C150="","",DADOS!C150)</f>
        <v>31.05</v>
      </c>
      <c r="D79" s="37">
        <f>IF(DADOS!D150="","",DADOS!D150)</f>
        <v>24.16</v>
      </c>
      <c r="E79" s="37">
        <f>IF(DADOS!E150="","",DADOS!E150)</f>
        <v>18.87</v>
      </c>
      <c r="F79" s="36">
        <f>IF(DADOS!F150="","",DADOS!F150)</f>
        <v>79.5</v>
      </c>
      <c r="G79" s="36">
        <f>IF(DADOS!G150="","",DADOS!G150)</f>
        <v>58.9</v>
      </c>
      <c r="H79" s="36">
        <f>IF(DADOS!H150="","",DADOS!H150)</f>
        <v>35.08</v>
      </c>
      <c r="I79" s="37">
        <f>IF(DADOS!I150="","",DADOS!I150)</f>
        <v>1.7184950000000001</v>
      </c>
      <c r="J79" s="37">
        <f>IF(DADOS!J150="","",DADOS!J150)</f>
        <v>3.0816140000000001</v>
      </c>
      <c r="K79" s="37">
        <f>IF(DADOS!K150="","",DADOS!K150)</f>
        <v>1.363119</v>
      </c>
      <c r="L79" s="37">
        <f>IF(DADOS!L150="","",DADOS!L150)</f>
        <v>15.52</v>
      </c>
      <c r="M79" s="37">
        <f>IF(DADOS!M150="","",DADOS!M150)</f>
        <v>12.81</v>
      </c>
      <c r="N79" s="37">
        <f>IF(DADOS!N150="","",DADOS!N150)</f>
        <v>9.7200000000000006</v>
      </c>
      <c r="O79" s="37">
        <f>IF(DADOS!O150="","",DADOS!O150)</f>
        <v>2.378098</v>
      </c>
      <c r="P79" s="37">
        <f>IF(DADOS!P150="","",DADOS!P150)</f>
        <v>5.9495259999999996</v>
      </c>
      <c r="Q79" s="37">
        <f>IF(DADOS!Q150="","",DADOS!Q150)</f>
        <v>116.01049999999999</v>
      </c>
      <c r="R79" s="36">
        <f>IF(DADOS!R150="","",DADOS!R150)</f>
        <v>0</v>
      </c>
      <c r="S79" s="36">
        <f>IF(DADOS!S150="","",DADOS!S150)</f>
        <v>15.03</v>
      </c>
    </row>
    <row r="80" spans="1:19" x14ac:dyDescent="0.2">
      <c r="A80" s="35">
        <v>43646</v>
      </c>
      <c r="B80" s="36">
        <f>IF(DADOS!B151="","",DADOS!B151)</f>
        <v>101.6</v>
      </c>
      <c r="C80" s="37">
        <f>IF(DADOS!C151="","",DADOS!C151)</f>
        <v>31.13</v>
      </c>
      <c r="D80" s="37">
        <f>IF(DADOS!D151="","",DADOS!D151)</f>
        <v>23.75</v>
      </c>
      <c r="E80" s="37">
        <f>IF(DADOS!E151="","",DADOS!E151)</f>
        <v>17.37</v>
      </c>
      <c r="F80" s="36">
        <f>IF(DADOS!F151="","",DADOS!F151)</f>
        <v>81.5</v>
      </c>
      <c r="G80" s="36">
        <f>IF(DADOS!G151="","",DADOS!G151)</f>
        <v>60.05</v>
      </c>
      <c r="H80" s="36">
        <f>IF(DADOS!H151="","",DADOS!H151)</f>
        <v>35.020000000000003</v>
      </c>
      <c r="I80" s="37">
        <f>IF(DADOS!I151="","",DADOS!I151)</f>
        <v>1.7096910000000001</v>
      </c>
      <c r="J80" s="37">
        <f>IF(DADOS!J151="","",DADOS!J151)</f>
        <v>3.019917</v>
      </c>
      <c r="K80" s="37">
        <f>IF(DADOS!K151="","",DADOS!K151)</f>
        <v>1.3102259999999999</v>
      </c>
      <c r="L80" s="37">
        <f>IF(DADOS!L151="","",DADOS!L151)</f>
        <v>16.829999999999998</v>
      </c>
      <c r="M80" s="37">
        <f>IF(DADOS!M151="","",DADOS!M151)</f>
        <v>12.66</v>
      </c>
      <c r="N80" s="37">
        <f>IF(DADOS!N151="","",DADOS!N151)</f>
        <v>9.98</v>
      </c>
      <c r="O80" s="37">
        <f>IF(DADOS!O151="","",DADOS!O151)</f>
        <v>1.61104</v>
      </c>
      <c r="P80" s="37">
        <f>IF(DADOS!P151="","",DADOS!P151)</f>
        <v>5.0749079999999998</v>
      </c>
      <c r="Q80" s="37">
        <f>IF(DADOS!Q151="","",DADOS!Q151)</f>
        <v>120.42019999999999</v>
      </c>
      <c r="R80" s="36">
        <f>IF(DADOS!R151="","",DADOS!R151)</f>
        <v>0</v>
      </c>
      <c r="S80" s="36">
        <f>IF(DADOS!S151="","",DADOS!S151)</f>
        <v>15.17</v>
      </c>
    </row>
    <row r="81" spans="1:19" x14ac:dyDescent="0.2">
      <c r="A81" s="35">
        <v>43647</v>
      </c>
      <c r="B81" s="36">
        <f>IF(DADOS!B176="","",DADOS!B176)</f>
        <v>101.4</v>
      </c>
      <c r="C81" s="37">
        <f>IF(DADOS!C176="","",DADOS!C176)</f>
        <v>29.15</v>
      </c>
      <c r="D81" s="37">
        <f>IF(DADOS!D176="","",DADOS!D176)</f>
        <v>22.64</v>
      </c>
      <c r="E81" s="37">
        <f>IF(DADOS!E176="","",DADOS!E176)</f>
        <v>18.48</v>
      </c>
      <c r="F81" s="36">
        <f>IF(DADOS!F176="","",DADOS!F176)</f>
        <v>96.8</v>
      </c>
      <c r="G81" s="36">
        <f>IF(DADOS!G176="","",DADOS!G176)</f>
        <v>74.510000000000005</v>
      </c>
      <c r="H81" s="36">
        <f>IF(DADOS!H176="","",DADOS!H176)</f>
        <v>51.07</v>
      </c>
      <c r="I81" s="37">
        <f>IF(DADOS!I176="","",DADOS!I176)</f>
        <v>2.0234290000000001</v>
      </c>
      <c r="J81" s="37">
        <f>IF(DADOS!J176="","",DADOS!J176)</f>
        <v>2.7929110000000001</v>
      </c>
      <c r="K81" s="37">
        <f>IF(DADOS!K176="","",DADOS!K176)</f>
        <v>0.76948209999999995</v>
      </c>
      <c r="L81" s="37">
        <f>IF(DADOS!L176="","",DADOS!L176)</f>
        <v>21.83</v>
      </c>
      <c r="M81" s="37">
        <f>IF(DADOS!M176="","",DADOS!M176)</f>
        <v>16.84</v>
      </c>
      <c r="N81" s="37">
        <f>IF(DADOS!N176="","",DADOS!N176)</f>
        <v>13</v>
      </c>
      <c r="O81" s="37">
        <f>IF(DADOS!O176="","",DADOS!O176)</f>
        <v>1.5107079999999999</v>
      </c>
      <c r="P81" s="37">
        <f>IF(DADOS!P176="","",DADOS!P176)</f>
        <v>3.8799169999999998</v>
      </c>
      <c r="Q81" s="37">
        <f>IF(DADOS!Q176="","",DADOS!Q176)</f>
        <v>227.92670000000001</v>
      </c>
      <c r="R81" s="36">
        <f>IF(DADOS!R176="","",DADOS!R176)</f>
        <v>0</v>
      </c>
      <c r="S81" s="36">
        <f>IF(DADOS!S176="","",DADOS!S176)</f>
        <v>13.84</v>
      </c>
    </row>
    <row r="82" spans="1:19" x14ac:dyDescent="0.2">
      <c r="A82" s="35">
        <v>43648</v>
      </c>
      <c r="B82" s="36">
        <f>IF(DADOS!B177="","",DADOS!B177)</f>
        <v>101</v>
      </c>
      <c r="C82" s="37">
        <f>IF(DADOS!C177="","",DADOS!C177)</f>
        <v>25.36</v>
      </c>
      <c r="D82" s="37">
        <f>IF(DADOS!D177="","",DADOS!D177)</f>
        <v>20.079999999999998</v>
      </c>
      <c r="E82" s="37">
        <f>IF(DADOS!E177="","",DADOS!E177)</f>
        <v>17.489999999999998</v>
      </c>
      <c r="F82" s="36">
        <f>IF(DADOS!F177="","",DADOS!F177)</f>
        <v>99.4</v>
      </c>
      <c r="G82" s="36">
        <f>IF(DADOS!G177="","",DADOS!G177)</f>
        <v>90.4</v>
      </c>
      <c r="H82" s="36">
        <f>IF(DADOS!H177="","",DADOS!H177)</f>
        <v>67.91</v>
      </c>
      <c r="I82" s="37">
        <f>IF(DADOS!I177="","",DADOS!I177)</f>
        <v>2.1084809999999998</v>
      </c>
      <c r="J82" s="37">
        <f>IF(DADOS!J177="","",DADOS!J177)</f>
        <v>2.3743820000000002</v>
      </c>
      <c r="K82" s="37">
        <f>IF(DADOS!K177="","",DADOS!K177)</f>
        <v>0.2659011</v>
      </c>
      <c r="L82" s="37">
        <f>IF(DADOS!L177="","",DADOS!L177)</f>
        <v>20.55</v>
      </c>
      <c r="M82" s="37">
        <f>IF(DADOS!M177="","",DADOS!M177)</f>
        <v>18.010000000000002</v>
      </c>
      <c r="N82" s="37">
        <f>IF(DADOS!N177="","",DADOS!N177)</f>
        <v>16.190000000000001</v>
      </c>
      <c r="O82" s="37">
        <f>IF(DADOS!O177="","",DADOS!O177)</f>
        <v>1.358724</v>
      </c>
      <c r="P82" s="37">
        <f>IF(DADOS!P177="","",DADOS!P177)</f>
        <v>3.2429450000000002</v>
      </c>
      <c r="Q82" s="37">
        <f>IF(DADOS!Q177="","",DADOS!Q177)</f>
        <v>128.36150000000001</v>
      </c>
      <c r="R82" s="36">
        <f>IF(DADOS!R177="","",DADOS!R177)</f>
        <v>0</v>
      </c>
      <c r="S82" s="36">
        <f>IF(DADOS!S177="","",DADOS!S177)</f>
        <v>10.73</v>
      </c>
    </row>
    <row r="83" spans="1:19" x14ac:dyDescent="0.2">
      <c r="A83" s="35">
        <v>43649</v>
      </c>
      <c r="B83" s="36">
        <f>IF(DADOS!B178="","",DADOS!B178)</f>
        <v>101.3</v>
      </c>
      <c r="C83" s="37">
        <f>IF(DADOS!C178="","",DADOS!C178)</f>
        <v>24.42</v>
      </c>
      <c r="D83" s="37">
        <f>IF(DADOS!D178="","",DADOS!D178)</f>
        <v>19.55</v>
      </c>
      <c r="E83" s="37">
        <f>IF(DADOS!E178="","",DADOS!E178)</f>
        <v>16.36</v>
      </c>
      <c r="F83" s="36">
        <f>IF(DADOS!F178="","",DADOS!F178)</f>
        <v>99.4</v>
      </c>
      <c r="G83" s="36">
        <f>IF(DADOS!G178="","",DADOS!G178)</f>
        <v>90.5</v>
      </c>
      <c r="H83" s="36">
        <f>IF(DADOS!H178="","",DADOS!H178)</f>
        <v>67.56</v>
      </c>
      <c r="I83" s="37">
        <f>IF(DADOS!I178="","",DADOS!I178)</f>
        <v>2.0489440000000001</v>
      </c>
      <c r="J83" s="37">
        <f>IF(DADOS!J178="","",DADOS!J178)</f>
        <v>2.2876099999999999</v>
      </c>
      <c r="K83" s="37">
        <f>IF(DADOS!K178="","",DADOS!K178)</f>
        <v>0.23866570000000001</v>
      </c>
      <c r="L83" s="37">
        <f>IF(DADOS!L178="","",DADOS!L178)</f>
        <v>19.989999999999998</v>
      </c>
      <c r="M83" s="37">
        <f>IF(DADOS!M178="","",DADOS!M178)</f>
        <v>17.260000000000002</v>
      </c>
      <c r="N83" s="37">
        <f>IF(DADOS!N178="","",DADOS!N178)</f>
        <v>14.64</v>
      </c>
      <c r="O83" s="37">
        <f>IF(DADOS!O178="","",DADOS!O178)</f>
        <v>1.46</v>
      </c>
      <c r="P83" s="37">
        <f>IF(DADOS!P178="","",DADOS!P178)</f>
        <v>2.82</v>
      </c>
      <c r="Q83" s="37">
        <f>IF(DADOS!Q178="","",DADOS!Q178)</f>
        <v>242</v>
      </c>
      <c r="R83" s="36">
        <f>IF(DADOS!R178="","",DADOS!R178)</f>
        <v>21.4</v>
      </c>
      <c r="S83" s="36">
        <f>IF(DADOS!S178="","",DADOS!S178)</f>
        <v>6.335</v>
      </c>
    </row>
    <row r="84" spans="1:19" x14ac:dyDescent="0.2">
      <c r="A84" s="35">
        <v>43650</v>
      </c>
      <c r="B84" s="36">
        <f>IF(DADOS!B179="","",DADOS!B179)</f>
        <v>101.6</v>
      </c>
      <c r="C84" s="37">
        <f>IF(DADOS!C179="","",DADOS!C179)</f>
        <v>20.46</v>
      </c>
      <c r="D84" s="37">
        <f>IF(DADOS!D179="","",DADOS!D179)</f>
        <v>16.82</v>
      </c>
      <c r="E84" s="37">
        <f>IF(DADOS!E179="","",DADOS!E179)</f>
        <v>13.01</v>
      </c>
      <c r="F84" s="36">
        <f>IF(DADOS!F179="","",DADOS!F179)</f>
        <v>99.4</v>
      </c>
      <c r="G84" s="36">
        <f>IF(DADOS!G179="","",DADOS!G179)</f>
        <v>89.1</v>
      </c>
      <c r="H84" s="36">
        <f>IF(DADOS!H179="","",DADOS!H179)</f>
        <v>65.180000000000007</v>
      </c>
      <c r="I84" s="37">
        <f>IF(DADOS!I179="","",DADOS!I179)</f>
        <v>1.7190620000000001</v>
      </c>
      <c r="J84" s="37">
        <f>IF(DADOS!J179="","",DADOS!J179)</f>
        <v>1.9310449999999999</v>
      </c>
      <c r="K84" s="37">
        <f>IF(DADOS!K179="","",DADOS!K179)</f>
        <v>0.21198249999999999</v>
      </c>
      <c r="L84" s="37">
        <f>IF(DADOS!L179="","",DADOS!L179)</f>
        <v>17.82</v>
      </c>
      <c r="M84" s="37">
        <f>IF(DADOS!M179="","",DADOS!M179)</f>
        <v>12.57</v>
      </c>
      <c r="N84" s="37">
        <f>IF(DADOS!N179="","",DADOS!N179)</f>
        <v>2.4940000000000002</v>
      </c>
      <c r="O84" s="37">
        <f>IF(DADOS!O179="","",DADOS!O179)</f>
        <v>1.37</v>
      </c>
      <c r="P84" s="37">
        <f>IF(DADOS!P179="","",DADOS!P179)</f>
        <v>2.95</v>
      </c>
      <c r="Q84" s="37">
        <f>IF(DADOS!Q179="","",DADOS!Q179)</f>
        <v>212.2</v>
      </c>
      <c r="R84" s="36">
        <f>IF(DADOS!R179="","",DADOS!R179)</f>
        <v>1.8</v>
      </c>
      <c r="S84" s="36">
        <f>IF(DADOS!S179="","",DADOS!S179)</f>
        <v>5.0910000000000002</v>
      </c>
    </row>
    <row r="85" spans="1:19" x14ac:dyDescent="0.2">
      <c r="A85" s="35">
        <v>43651</v>
      </c>
      <c r="B85" s="36">
        <f>IF(DADOS!B180="","",DADOS!B180)</f>
        <v>102.6</v>
      </c>
      <c r="C85" s="37">
        <f>IF(DADOS!C180="","",DADOS!C180)</f>
        <v>18.03</v>
      </c>
      <c r="D85" s="37">
        <f>IF(DADOS!D180="","",DADOS!D180)</f>
        <v>12.22</v>
      </c>
      <c r="E85" s="37">
        <f>IF(DADOS!E180="","",DADOS!E180)</f>
        <v>5.7560000000000002</v>
      </c>
      <c r="F85" s="36">
        <f>IF(DADOS!F180="","",DADOS!F180)</f>
        <v>83.8</v>
      </c>
      <c r="G85" s="36">
        <f>IF(DADOS!G180="","",DADOS!G180)</f>
        <v>52.13</v>
      </c>
      <c r="H85" s="36">
        <f>IF(DADOS!H180="","",DADOS!H180)</f>
        <v>26.32</v>
      </c>
      <c r="I85" s="37">
        <f>IF(DADOS!I180="","",DADOS!I180)</f>
        <v>0.7237344</v>
      </c>
      <c r="J85" s="37">
        <f>IF(DADOS!J180="","",DADOS!J180)</f>
        <v>1.4484459999999999</v>
      </c>
      <c r="K85" s="37">
        <f>IF(DADOS!K180="","",DADOS!K180)</f>
        <v>0.72471110000000005</v>
      </c>
      <c r="L85" s="37">
        <f>IF(DADOS!L180="","",DADOS!L180)</f>
        <v>5.2919999999999998</v>
      </c>
      <c r="M85" s="37">
        <f>IF(DADOS!M180="","",DADOS!M180)</f>
        <v>-7.4950000000000001</v>
      </c>
      <c r="N85" s="37">
        <f>IF(DADOS!N180="","",DADOS!N180)</f>
        <v>-14.46</v>
      </c>
      <c r="O85" s="37">
        <f>IF(DADOS!O180="","",DADOS!O180)</f>
        <v>2.8361049999999999</v>
      </c>
      <c r="P85" s="37">
        <f>IF(DADOS!P180="","",DADOS!P180)</f>
        <v>5.6321240000000001</v>
      </c>
      <c r="Q85" s="37">
        <f>IF(DADOS!Q180="","",DADOS!Q180)</f>
        <v>242.3734</v>
      </c>
      <c r="R85" s="36">
        <f>IF(DADOS!R180="","",DADOS!R180)</f>
        <v>0.2</v>
      </c>
      <c r="S85" s="36">
        <f>IF(DADOS!S180="","",DADOS!S180)</f>
        <v>16.34</v>
      </c>
    </row>
    <row r="86" spans="1:19" x14ac:dyDescent="0.2">
      <c r="A86" s="35">
        <v>43652</v>
      </c>
      <c r="B86" s="36">
        <f>IF(DADOS!B181="","",DADOS!B181)</f>
        <v>102.7</v>
      </c>
      <c r="C86" s="37">
        <f>IF(DADOS!C181="","",DADOS!C181)</f>
        <v>15.69</v>
      </c>
      <c r="D86" s="37">
        <f>IF(DADOS!D181="","",DADOS!D181)</f>
        <v>7.7720000000000002</v>
      </c>
      <c r="E86" s="37">
        <f>IF(DADOS!E181="","",DADOS!E181)</f>
        <v>1.53</v>
      </c>
      <c r="F86" s="36">
        <f>IF(DADOS!F181="","",DADOS!F181)</f>
        <v>84.5</v>
      </c>
      <c r="G86" s="36">
        <f>IF(DADOS!G181="","",DADOS!G181)</f>
        <v>58.77</v>
      </c>
      <c r="H86" s="36">
        <f>IF(DADOS!H181="","",DADOS!H181)</f>
        <v>25.54</v>
      </c>
      <c r="I86" s="37">
        <f>IF(DADOS!I181="","",DADOS!I181)</f>
        <v>0.58712660000000005</v>
      </c>
      <c r="J86" s="37">
        <f>IF(DADOS!J181="","",DADOS!J181)</f>
        <v>1.1016760000000001</v>
      </c>
      <c r="K86" s="37">
        <f>IF(DADOS!K181="","",DADOS!K181)</f>
        <v>0.51454929999999999</v>
      </c>
      <c r="L86" s="37">
        <f>IF(DADOS!L181="","",DADOS!L181)</f>
        <v>-7.0910000000000002</v>
      </c>
      <c r="M86" s="37">
        <f>IF(DADOS!M181="","",DADOS!M181)</f>
        <v>-11.44</v>
      </c>
      <c r="N86" s="37">
        <f>IF(DADOS!N181="","",DADOS!N181)</f>
        <v>-17.41</v>
      </c>
      <c r="O86" s="37">
        <f>IF(DADOS!O181="","",DADOS!O181)</f>
        <v>1.697225</v>
      </c>
      <c r="P86" s="37">
        <f>IF(DADOS!P181="","",DADOS!P181)</f>
        <v>3.2696390000000002</v>
      </c>
      <c r="Q86" s="37">
        <f>IF(DADOS!Q181="","",DADOS!Q181)</f>
        <v>232.30709999999999</v>
      </c>
      <c r="R86" s="36">
        <f>IF(DADOS!R181="","",DADOS!R181)</f>
        <v>0</v>
      </c>
      <c r="S86" s="36">
        <f>IF(DADOS!S181="","",DADOS!S181)</f>
        <v>16.84</v>
      </c>
    </row>
    <row r="87" spans="1:19" x14ac:dyDescent="0.2">
      <c r="A87" s="35">
        <v>43653</v>
      </c>
      <c r="B87" s="36">
        <f>IF(DADOS!B182="","",DADOS!B182)</f>
        <v>102.4</v>
      </c>
      <c r="C87" s="37">
        <f>IF(DADOS!C182="","",DADOS!C182)</f>
        <v>20.66</v>
      </c>
      <c r="D87" s="37">
        <f>IF(DADOS!D182="","",DADOS!D182)</f>
        <v>9.41</v>
      </c>
      <c r="E87" s="37">
        <f>IF(DADOS!E182="","",DADOS!E182)</f>
        <v>0.318</v>
      </c>
      <c r="F87" s="36">
        <f>IF(DADOS!F182="","",DADOS!F182)</f>
        <v>96.9</v>
      </c>
      <c r="G87" s="36">
        <f>IF(DADOS!G182="","",DADOS!G182)</f>
        <v>62.8</v>
      </c>
      <c r="H87" s="36">
        <f>IF(DADOS!H182="","",DADOS!H182)</f>
        <v>20.2</v>
      </c>
      <c r="I87" s="37">
        <f>IF(DADOS!I182="","",DADOS!I182)</f>
        <v>0.65077910000000005</v>
      </c>
      <c r="J87" s="37">
        <f>IF(DADOS!J182="","",DADOS!J182)</f>
        <v>1.295139</v>
      </c>
      <c r="K87" s="37">
        <f>IF(DADOS!K182="","",DADOS!K182)</f>
        <v>0.64435989999999999</v>
      </c>
      <c r="L87" s="37">
        <f>IF(DADOS!L182="","",DADOS!L182)</f>
        <v>-3.5619999999999998</v>
      </c>
      <c r="M87" s="37">
        <f>IF(DADOS!M182="","",DADOS!M182)</f>
        <v>-9.4</v>
      </c>
      <c r="N87" s="37">
        <f>IF(DADOS!N182="","",DADOS!N182)</f>
        <v>-15.65</v>
      </c>
      <c r="O87" s="37">
        <f>IF(DADOS!O182="","",DADOS!O182)</f>
        <v>0.95553569999999999</v>
      </c>
      <c r="P87" s="37">
        <f>IF(DADOS!P182="","",DADOS!P182)</f>
        <v>2.8623349999999999</v>
      </c>
      <c r="Q87" s="37">
        <f>IF(DADOS!Q182="","",DADOS!Q182)</f>
        <v>168.9434</v>
      </c>
      <c r="R87" s="36">
        <f>IF(DADOS!R182="","",DADOS!R182)</f>
        <v>0</v>
      </c>
      <c r="S87" s="36">
        <f>IF(DADOS!S182="","",DADOS!S182)</f>
        <v>16.8</v>
      </c>
    </row>
    <row r="88" spans="1:19" x14ac:dyDescent="0.2">
      <c r="A88" s="35">
        <v>43654</v>
      </c>
      <c r="B88" s="36">
        <f>IF(DADOS!B183="","",DADOS!B183)</f>
        <v>102.3</v>
      </c>
      <c r="C88" s="37">
        <f>IF(DADOS!C183="","",DADOS!C183)</f>
        <v>21.88</v>
      </c>
      <c r="D88" s="37">
        <f>IF(DADOS!D183="","",DADOS!D183)</f>
        <v>12.74</v>
      </c>
      <c r="E88" s="37">
        <f>IF(DADOS!E183="","",DADOS!E183)</f>
        <v>3.3660000000000001</v>
      </c>
      <c r="F88" s="36">
        <f>IF(DADOS!F183="","",DADOS!F183)</f>
        <v>94.3</v>
      </c>
      <c r="G88" s="36">
        <f>IF(DADOS!G183="","",DADOS!G183)</f>
        <v>64.91</v>
      </c>
      <c r="H88" s="36">
        <f>IF(DADOS!H183="","",DADOS!H183)</f>
        <v>33.159999999999997</v>
      </c>
      <c r="I88" s="37">
        <f>IF(DADOS!I183="","",DADOS!I183)</f>
        <v>0.90585320000000003</v>
      </c>
      <c r="J88" s="37">
        <f>IF(DADOS!J183="","",DADOS!J183)</f>
        <v>1.5629679999999999</v>
      </c>
      <c r="K88" s="37">
        <f>IF(DADOS!K183="","",DADOS!K183)</f>
        <v>0.65711470000000005</v>
      </c>
      <c r="L88" s="37">
        <f>IF(DADOS!L183="","",DADOS!L183)</f>
        <v>1.399</v>
      </c>
      <c r="M88" s="37">
        <f>IF(DADOS!M183="","",DADOS!M183)</f>
        <v>-2.2909999999999999</v>
      </c>
      <c r="N88" s="37">
        <f>IF(DADOS!N183="","",DADOS!N183)</f>
        <v>-7.5179999999999998</v>
      </c>
      <c r="O88" s="37">
        <f>IF(DADOS!O183="","",DADOS!O183)</f>
        <v>1.7804199999999999</v>
      </c>
      <c r="P88" s="37">
        <f>IF(DADOS!P183="","",DADOS!P183)</f>
        <v>4.9016789999999997</v>
      </c>
      <c r="Q88" s="37">
        <f>IF(DADOS!Q183="","",DADOS!Q183)</f>
        <v>150.24109999999999</v>
      </c>
      <c r="R88" s="36">
        <f>IF(DADOS!R183="","",DADOS!R183)</f>
        <v>0</v>
      </c>
      <c r="S88" s="36">
        <f>IF(DADOS!S183="","",DADOS!S183)</f>
        <v>16.670000000000002</v>
      </c>
    </row>
    <row r="89" spans="1:19" x14ac:dyDescent="0.2">
      <c r="A89" s="35">
        <v>43655</v>
      </c>
      <c r="B89" s="36">
        <f>IF(DADOS!B184="","",DADOS!B184)</f>
        <v>102.1</v>
      </c>
      <c r="C89" s="37">
        <f>IF(DADOS!C184="","",DADOS!C184)</f>
        <v>26.23</v>
      </c>
      <c r="D89" s="37">
        <f>IF(DADOS!D184="","",DADOS!D184)</f>
        <v>14.8</v>
      </c>
      <c r="E89" s="37">
        <f>IF(DADOS!E184="","",DADOS!E184)</f>
        <v>4.5250000000000004</v>
      </c>
      <c r="F89" s="36">
        <f>IF(DADOS!F184="","",DADOS!F184)</f>
        <v>99.3</v>
      </c>
      <c r="G89" s="36">
        <f>IF(DADOS!G184="","",DADOS!G184)</f>
        <v>67.77</v>
      </c>
      <c r="H89" s="36">
        <f>IF(DADOS!H184="","",DADOS!H184)</f>
        <v>23.54</v>
      </c>
      <c r="I89" s="37">
        <f>IF(DADOS!I184="","",DADOS!I184)</f>
        <v>1.035123</v>
      </c>
      <c r="J89" s="37">
        <f>IF(DADOS!J184="","",DADOS!J184)</f>
        <v>1.841996</v>
      </c>
      <c r="K89" s="37">
        <f>IF(DADOS!K184="","",DADOS!K184)</f>
        <v>0.80687359999999997</v>
      </c>
      <c r="L89" s="37">
        <f>IF(DADOS!L184="","",DADOS!L184)</f>
        <v>6.5119999999999996</v>
      </c>
      <c r="M89" s="37">
        <f>IF(DADOS!M184="","",DADOS!M184)</f>
        <v>0.68500000000000005</v>
      </c>
      <c r="N89" s="37">
        <f>IF(DADOS!N184="","",DADOS!N184)</f>
        <v>-5.57</v>
      </c>
      <c r="O89" s="37">
        <f>IF(DADOS!O184="","",DADOS!O184)</f>
        <v>1.147942</v>
      </c>
      <c r="P89" s="37">
        <f>IF(DADOS!P184="","",DADOS!P184)</f>
        <v>3.9053879999999999</v>
      </c>
      <c r="Q89" s="37">
        <f>IF(DADOS!Q184="","",DADOS!Q184)</f>
        <v>172.15110000000001</v>
      </c>
      <c r="R89" s="36">
        <f>IF(DADOS!R184="","",DADOS!R184)</f>
        <v>0</v>
      </c>
      <c r="S89" s="36">
        <f>IF(DADOS!S184="","",DADOS!S184)</f>
        <v>16.670000000000002</v>
      </c>
    </row>
    <row r="90" spans="1:19" x14ac:dyDescent="0.2">
      <c r="A90" s="35">
        <v>43656</v>
      </c>
      <c r="B90" s="36">
        <f>IF(DADOS!B185="","",DADOS!B185)</f>
        <v>101.8</v>
      </c>
      <c r="C90" s="37">
        <f>IF(DADOS!C185="","",DADOS!C185)</f>
        <v>27.3</v>
      </c>
      <c r="D90" s="37">
        <f>IF(DADOS!D185="","",DADOS!D185)</f>
        <v>16.8</v>
      </c>
      <c r="E90" s="37">
        <f>IF(DADOS!E185="","",DADOS!E185)</f>
        <v>6.69</v>
      </c>
      <c r="F90" s="36">
        <f>IF(DADOS!F185="","",DADOS!F185)</f>
        <v>99.7</v>
      </c>
      <c r="G90" s="36">
        <f>IF(DADOS!G185="","",DADOS!G185)</f>
        <v>67.84</v>
      </c>
      <c r="H90" s="36">
        <f>IF(DADOS!H185="","",DADOS!H185)</f>
        <v>31.6</v>
      </c>
      <c r="I90" s="37">
        <f>IF(DADOS!I185="","",DADOS!I185)</f>
        <v>1.1957770000000001</v>
      </c>
      <c r="J90" s="37">
        <f>IF(DADOS!J185="","",DADOS!J185)</f>
        <v>2.0755650000000001</v>
      </c>
      <c r="K90" s="37">
        <f>IF(DADOS!K185="","",DADOS!K185)</f>
        <v>0.87978800000000001</v>
      </c>
      <c r="L90" s="37">
        <f>IF(DADOS!L185="","",DADOS!L185)</f>
        <v>9.17</v>
      </c>
      <c r="M90" s="37">
        <f>IF(DADOS!M185="","",DADOS!M185)</f>
        <v>4.0010000000000003</v>
      </c>
      <c r="N90" s="37">
        <f>IF(DADOS!N185="","",DADOS!N185)</f>
        <v>-1.363</v>
      </c>
      <c r="O90" s="37">
        <f>IF(DADOS!O185="","",DADOS!O185)</f>
        <v>1.292214</v>
      </c>
      <c r="P90" s="37">
        <f>IF(DADOS!P185="","",DADOS!P185)</f>
        <v>4.2320580000000003</v>
      </c>
      <c r="Q90" s="37">
        <f>IF(DADOS!Q185="","",DADOS!Q185)</f>
        <v>179.05430000000001</v>
      </c>
      <c r="R90" s="36">
        <f>IF(DADOS!R185="","",DADOS!R185)</f>
        <v>0</v>
      </c>
      <c r="S90" s="36">
        <f>IF(DADOS!S185="","",DADOS!S185)</f>
        <v>16.12</v>
      </c>
    </row>
    <row r="91" spans="1:19" x14ac:dyDescent="0.2">
      <c r="A91" s="35">
        <v>43657</v>
      </c>
      <c r="B91" s="36">
        <f>IF(DADOS!B186="","",DADOS!B186)</f>
        <v>101.7</v>
      </c>
      <c r="C91" s="37">
        <f>IF(DADOS!C186="","",DADOS!C186)</f>
        <v>28.53</v>
      </c>
      <c r="D91" s="37">
        <f>IF(DADOS!D186="","",DADOS!D186)</f>
        <v>18.89</v>
      </c>
      <c r="E91" s="37">
        <f>IF(DADOS!E186="","",DADOS!E186)</f>
        <v>9.11</v>
      </c>
      <c r="F91" s="36">
        <f>IF(DADOS!F186="","",DADOS!F186)</f>
        <v>98.2</v>
      </c>
      <c r="G91" s="36">
        <f>IF(DADOS!G186="","",DADOS!G186)</f>
        <v>61.59</v>
      </c>
      <c r="H91" s="36">
        <f>IF(DADOS!H186="","",DADOS!H186)</f>
        <v>27.33</v>
      </c>
      <c r="I91" s="37">
        <f>IF(DADOS!I186="","",DADOS!I186)</f>
        <v>1.222987</v>
      </c>
      <c r="J91" s="37">
        <f>IF(DADOS!J186="","",DADOS!J186)</f>
        <v>2.3343829999999999</v>
      </c>
      <c r="K91" s="37">
        <f>IF(DADOS!K186="","",DADOS!K186)</f>
        <v>1.1113960000000001</v>
      </c>
      <c r="L91" s="37">
        <f>IF(DADOS!L186="","",DADOS!L186)</f>
        <v>10.5</v>
      </c>
      <c r="M91" s="37">
        <f>IF(DADOS!M186="","",DADOS!M186)</f>
        <v>4.5659999999999998</v>
      </c>
      <c r="N91" s="37">
        <f>IF(DADOS!N186="","",DADOS!N186)</f>
        <v>0.94799999999999995</v>
      </c>
      <c r="O91" s="37">
        <f>IF(DADOS!O186="","",DADOS!O186)</f>
        <v>1.5198449999999999</v>
      </c>
      <c r="P91" s="37">
        <f>IF(DADOS!P186="","",DADOS!P186)</f>
        <v>4.621747</v>
      </c>
      <c r="Q91" s="37">
        <f>IF(DADOS!Q186="","",DADOS!Q186)</f>
        <v>156.97730000000001</v>
      </c>
      <c r="R91" s="36">
        <f>IF(DADOS!R186="","",DADOS!R186)</f>
        <v>0</v>
      </c>
      <c r="S91" s="36">
        <f>IF(DADOS!S186="","",DADOS!S186)</f>
        <v>15.98</v>
      </c>
    </row>
    <row r="92" spans="1:19" x14ac:dyDescent="0.2">
      <c r="A92" s="35">
        <v>43658</v>
      </c>
      <c r="B92" s="36">
        <f>IF(DADOS!B187="","",DADOS!B187)</f>
        <v>101.8</v>
      </c>
      <c r="C92" s="37">
        <f>IF(DADOS!C187="","",DADOS!C187)</f>
        <v>28.67</v>
      </c>
      <c r="D92" s="37">
        <f>IF(DADOS!D187="","",DADOS!D187)</f>
        <v>20.99</v>
      </c>
      <c r="E92" s="37">
        <f>IF(DADOS!E187="","",DADOS!E187)</f>
        <v>14.85</v>
      </c>
      <c r="F92" s="36">
        <f>IF(DADOS!F187="","",DADOS!F187)</f>
        <v>71.900000000000006</v>
      </c>
      <c r="G92" s="36">
        <f>IF(DADOS!G187="","",DADOS!G187)</f>
        <v>47.06</v>
      </c>
      <c r="H92" s="36">
        <f>IF(DADOS!H187="","",DADOS!H187)</f>
        <v>25.21</v>
      </c>
      <c r="I92" s="37">
        <f>IF(DADOS!I187="","",DADOS!I187)</f>
        <v>1.1206149999999999</v>
      </c>
      <c r="J92" s="37">
        <f>IF(DADOS!J187="","",DADOS!J187)</f>
        <v>2.5640390000000002</v>
      </c>
      <c r="K92" s="37">
        <f>IF(DADOS!K187="","",DADOS!K187)</f>
        <v>1.443424</v>
      </c>
      <c r="L92" s="37">
        <f>IF(DADOS!L187="","",DADOS!L187)</f>
        <v>5.6390000000000002</v>
      </c>
      <c r="M92" s="37">
        <f>IF(DADOS!M187="","",DADOS!M187)</f>
        <v>2.56</v>
      </c>
      <c r="N92" s="37">
        <f>IF(DADOS!N187="","",DADOS!N187)</f>
        <v>-1.278</v>
      </c>
      <c r="O92" s="37">
        <f>IF(DADOS!O187="","",DADOS!O187)</f>
        <v>1.5335300000000001</v>
      </c>
      <c r="P92" s="37">
        <f>IF(DADOS!P187="","",DADOS!P187)</f>
        <v>4.087224</v>
      </c>
      <c r="Q92" s="37">
        <f>IF(DADOS!Q187="","",DADOS!Q187)</f>
        <v>130.64949999999999</v>
      </c>
      <c r="R92" s="36">
        <f>IF(DADOS!R187="","",DADOS!R187)</f>
        <v>0</v>
      </c>
      <c r="S92" s="36">
        <f>IF(DADOS!S187="","",DADOS!S187)</f>
        <v>15.63</v>
      </c>
    </row>
    <row r="93" spans="1:19" x14ac:dyDescent="0.2">
      <c r="A93" s="35">
        <v>43659</v>
      </c>
      <c r="B93" s="36">
        <f>IF(DADOS!B188="","",DADOS!B188)</f>
        <v>101.6</v>
      </c>
      <c r="C93" s="37">
        <f>IF(DADOS!C188="","",DADOS!C188)</f>
        <v>30.18</v>
      </c>
      <c r="D93" s="37">
        <f>IF(DADOS!D188="","",DADOS!D188)</f>
        <v>21.27</v>
      </c>
      <c r="E93" s="37">
        <f>IF(DADOS!E188="","",DADOS!E188)</f>
        <v>11.45</v>
      </c>
      <c r="F93" s="36">
        <f>IF(DADOS!F188="","",DADOS!F188)</f>
        <v>90.3</v>
      </c>
      <c r="G93" s="36">
        <f>IF(DADOS!G188="","",DADOS!G188)</f>
        <v>52.64</v>
      </c>
      <c r="H93" s="36">
        <f>IF(DADOS!H188="","",DADOS!H188)</f>
        <v>26.97</v>
      </c>
      <c r="I93" s="37">
        <f>IF(DADOS!I188="","",DADOS!I188)</f>
        <v>1.2510289999999999</v>
      </c>
      <c r="J93" s="37">
        <f>IF(DADOS!J188="","",DADOS!J188)</f>
        <v>2.6498879999999998</v>
      </c>
      <c r="K93" s="37">
        <f>IF(DADOS!K188="","",DADOS!K188)</f>
        <v>1.3988590000000001</v>
      </c>
      <c r="L93" s="37">
        <f>IF(DADOS!L188="","",DADOS!L188)</f>
        <v>9.18</v>
      </c>
      <c r="M93" s="37">
        <f>IF(DADOS!M188="","",DADOS!M188)</f>
        <v>5.1059999999999999</v>
      </c>
      <c r="N93" s="37">
        <f>IF(DADOS!N188="","",DADOS!N188)</f>
        <v>2.1669999999999998</v>
      </c>
      <c r="O93" s="37">
        <f>IF(DADOS!O188="","",DADOS!O188)</f>
        <v>1.507625</v>
      </c>
      <c r="P93" s="37">
        <f>IF(DADOS!P188="","",DADOS!P188)</f>
        <v>4.0950959999999998</v>
      </c>
      <c r="Q93" s="37">
        <f>IF(DADOS!Q188="","",DADOS!Q188)</f>
        <v>158.75649999999999</v>
      </c>
      <c r="R93" s="36">
        <f>IF(DADOS!R188="","",DADOS!R188)</f>
        <v>0</v>
      </c>
      <c r="S93" s="36">
        <f>IF(DADOS!S188="","",DADOS!S188)</f>
        <v>13.91</v>
      </c>
    </row>
    <row r="94" spans="1:19" x14ac:dyDescent="0.2">
      <c r="A94" s="35">
        <v>43660</v>
      </c>
      <c r="B94" s="36">
        <f>IF(DADOS!B189="","",DADOS!B189)</f>
        <v>101.6</v>
      </c>
      <c r="C94" s="37">
        <f>IF(DADOS!C189="","",DADOS!C189)</f>
        <v>32.1</v>
      </c>
      <c r="D94" s="37">
        <f>IF(DADOS!D189="","",DADOS!D189)</f>
        <v>23.92</v>
      </c>
      <c r="E94" s="37">
        <f>IF(DADOS!E189="","",DADOS!E189)</f>
        <v>18.399999999999999</v>
      </c>
      <c r="F94" s="36">
        <f>IF(DADOS!F189="","",DADOS!F189)</f>
        <v>68.150000000000006</v>
      </c>
      <c r="G94" s="36">
        <f>IF(DADOS!G189="","",DADOS!G189)</f>
        <v>45.06</v>
      </c>
      <c r="H94" s="36">
        <f>IF(DADOS!H189="","",DADOS!H189)</f>
        <v>19.39</v>
      </c>
      <c r="I94" s="37">
        <f>IF(DADOS!I189="","",DADOS!I189)</f>
        <v>1.284754</v>
      </c>
      <c r="J94" s="37">
        <f>IF(DADOS!J189="","",DADOS!J189)</f>
        <v>3.0508929999999999</v>
      </c>
      <c r="K94" s="37">
        <f>IF(DADOS!K189="","",DADOS!K189)</f>
        <v>1.7661389999999999</v>
      </c>
      <c r="L94" s="37">
        <f>IF(DADOS!L189="","",DADOS!L189)</f>
        <v>8.77</v>
      </c>
      <c r="M94" s="37">
        <f>IF(DADOS!M189="","",DADOS!M189)</f>
        <v>5.6849999999999996</v>
      </c>
      <c r="N94" s="37">
        <f>IF(DADOS!N189="","",DADOS!N189)</f>
        <v>-2.2850000000000001</v>
      </c>
      <c r="O94" s="37">
        <f>IF(DADOS!O189="","",DADOS!O189)</f>
        <v>1.9130750000000001</v>
      </c>
      <c r="P94" s="37">
        <f>IF(DADOS!P189="","",DADOS!P189)</f>
        <v>5.3056549999999998</v>
      </c>
      <c r="Q94" s="37">
        <f>IF(DADOS!Q189="","",DADOS!Q189)</f>
        <v>111.0553</v>
      </c>
      <c r="R94" s="36">
        <f>IF(DADOS!R189="","",DADOS!R189)</f>
        <v>0</v>
      </c>
      <c r="S94" s="36">
        <f>IF(DADOS!S189="","",DADOS!S189)</f>
        <v>15.33</v>
      </c>
    </row>
    <row r="95" spans="1:19" x14ac:dyDescent="0.2">
      <c r="A95" s="35">
        <v>43661</v>
      </c>
      <c r="B95" s="36">
        <f>IF(DADOS!B190="","",DADOS!B190)</f>
        <v>101.9</v>
      </c>
      <c r="C95" s="37">
        <f>IF(DADOS!C190="","",DADOS!C190)</f>
        <v>19.63</v>
      </c>
      <c r="D95" s="37">
        <f>IF(DADOS!D190="","",DADOS!D190)</f>
        <v>17.77</v>
      </c>
      <c r="E95" s="37">
        <f>IF(DADOS!E190="","",DADOS!E190)</f>
        <v>14.85</v>
      </c>
      <c r="F95" s="36">
        <f>IF(DADOS!F190="","",DADOS!F190)</f>
        <v>99.5</v>
      </c>
      <c r="G95" s="36">
        <f>IF(DADOS!G190="","",DADOS!G190)</f>
        <v>88.5</v>
      </c>
      <c r="H95" s="36">
        <f>IF(DADOS!H190="","",DADOS!H190)</f>
        <v>66.790000000000006</v>
      </c>
      <c r="I95" s="37">
        <f>IF(DADOS!I190="","",DADOS!I190)</f>
        <v>1.7931029999999999</v>
      </c>
      <c r="J95" s="37">
        <f>IF(DADOS!J190="","",DADOS!J190)</f>
        <v>2.0365479999999998</v>
      </c>
      <c r="K95" s="37">
        <f>IF(DADOS!K190="","",DADOS!K190)</f>
        <v>0.24344579999999999</v>
      </c>
      <c r="L95" s="37">
        <f>IF(DADOS!L190="","",DADOS!L190)</f>
        <v>17.54</v>
      </c>
      <c r="M95" s="37">
        <f>IF(DADOS!M190="","",DADOS!M190)</f>
        <v>13.79</v>
      </c>
      <c r="N95" s="37">
        <f>IF(DADOS!N190="","",DADOS!N190)</f>
        <v>8.11</v>
      </c>
      <c r="O95" s="37" t="str">
        <f>IF(DADOS!O190="","",DADOS!O190)</f>
        <v/>
      </c>
      <c r="P95" s="37" t="str">
        <f>IF(DADOS!P190="","",DADOS!P190)</f>
        <v/>
      </c>
      <c r="Q95" s="37" t="str">
        <f>IF(DADOS!Q190="","",DADOS!Q190)</f>
        <v/>
      </c>
      <c r="R95" s="36">
        <f>IF(DADOS!R190="","",DADOS!R190)</f>
        <v>6.2</v>
      </c>
      <c r="S95" s="36">
        <f>IF(DADOS!S190="","",DADOS!S190)</f>
        <v>1.5289999999999999</v>
      </c>
    </row>
    <row r="96" spans="1:19" x14ac:dyDescent="0.2">
      <c r="A96" s="35">
        <v>43662</v>
      </c>
      <c r="B96" s="36">
        <f>IF(DADOS!B191="","",DADOS!B191)</f>
        <v>102.2</v>
      </c>
      <c r="C96" s="37">
        <f>IF(DADOS!C191="","",DADOS!C191)</f>
        <v>21.52</v>
      </c>
      <c r="D96" s="37">
        <f>IF(DADOS!D191="","",DADOS!D191)</f>
        <v>16.8</v>
      </c>
      <c r="E96" s="37">
        <f>IF(DADOS!E191="","",DADOS!E191)</f>
        <v>10.61</v>
      </c>
      <c r="F96" s="36">
        <f>IF(DADOS!F191="","",DADOS!F191)</f>
        <v>82.4</v>
      </c>
      <c r="G96" s="36">
        <f>IF(DADOS!G191="","",DADOS!G191)</f>
        <v>53.3</v>
      </c>
      <c r="H96" s="36">
        <f>IF(DADOS!H191="","",DADOS!H191)</f>
        <v>27.75</v>
      </c>
      <c r="I96" s="37">
        <f>IF(DADOS!I191="","",DADOS!I191)</f>
        <v>0.97892179999999995</v>
      </c>
      <c r="J96" s="37">
        <f>IF(DADOS!J191="","",DADOS!J191)</f>
        <v>1.9551860000000001</v>
      </c>
      <c r="K96" s="37">
        <f>IF(DADOS!K191="","",DADOS!K191)</f>
        <v>0.97626380000000001</v>
      </c>
      <c r="L96" s="37">
        <f>IF(DADOS!L191="","",DADOS!L191)</f>
        <v>7.0990000000000002</v>
      </c>
      <c r="M96" s="37">
        <f>IF(DADOS!M191="","",DADOS!M191)</f>
        <v>-0.55600000000000005</v>
      </c>
      <c r="N96" s="37">
        <f>IF(DADOS!N191="","",DADOS!N191)</f>
        <v>-8.08</v>
      </c>
      <c r="O96" s="37">
        <f>IF(DADOS!O191="","",DADOS!O191)</f>
        <v>2.1686160000000001</v>
      </c>
      <c r="P96" s="37">
        <f>IF(DADOS!P191="","",DADOS!P191)</f>
        <v>3.2241490000000002</v>
      </c>
      <c r="Q96" s="37">
        <f>IF(DADOS!Q191="","",DADOS!Q191)</f>
        <v>185.899</v>
      </c>
      <c r="R96" s="36">
        <f>IF(DADOS!R191="","",DADOS!R191)</f>
        <v>0</v>
      </c>
      <c r="S96" s="36">
        <f>IF(DADOS!S191="","",DADOS!S191)</f>
        <v>13.82</v>
      </c>
    </row>
    <row r="97" spans="1:19" x14ac:dyDescent="0.2">
      <c r="A97" s="35">
        <v>43663</v>
      </c>
      <c r="B97" s="36">
        <f>IF(DADOS!B192="","",DADOS!B192)</f>
        <v>102.3</v>
      </c>
      <c r="C97" s="37">
        <f>IF(DADOS!C192="","",DADOS!C192)</f>
        <v>21.49</v>
      </c>
      <c r="D97" s="37">
        <f>IF(DADOS!D192="","",DADOS!D192)</f>
        <v>14.76</v>
      </c>
      <c r="E97" s="37">
        <f>IF(DADOS!E192="","",DADOS!E192)</f>
        <v>9.75</v>
      </c>
      <c r="F97" s="36">
        <f>IF(DADOS!F192="","",DADOS!F192)</f>
        <v>80.099999999999994</v>
      </c>
      <c r="G97" s="36">
        <f>IF(DADOS!G192="","",DADOS!G192)</f>
        <v>56</v>
      </c>
      <c r="H97" s="36">
        <f>IF(DADOS!H192="","",DADOS!H192)</f>
        <v>29.9</v>
      </c>
      <c r="I97" s="37">
        <f>IF(DADOS!I192="","",DADOS!I192)</f>
        <v>0.89959389999999995</v>
      </c>
      <c r="J97" s="37">
        <f>IF(DADOS!J192="","",DADOS!J192)</f>
        <v>1.719565</v>
      </c>
      <c r="K97" s="37">
        <f>IF(DADOS!K192="","",DADOS!K192)</f>
        <v>0.81997149999999996</v>
      </c>
      <c r="L97" s="37">
        <f>IF(DADOS!L192="","",DADOS!L192)</f>
        <v>1.19</v>
      </c>
      <c r="M97" s="37">
        <f>IF(DADOS!M192="","",DADOS!M192)</f>
        <v>-2.4159999999999999</v>
      </c>
      <c r="N97" s="37">
        <f>IF(DADOS!N192="","",DADOS!N192)</f>
        <v>-6.7290000000000001</v>
      </c>
      <c r="O97" s="37">
        <f>IF(DADOS!O192="","",DADOS!O192)</f>
        <v>2.995304</v>
      </c>
      <c r="P97" s="37">
        <f>IF(DADOS!P192="","",DADOS!P192)</f>
        <v>6.8835819999999996</v>
      </c>
      <c r="Q97" s="37">
        <f>IF(DADOS!Q192="","",DADOS!Q192)</f>
        <v>114.7261</v>
      </c>
      <c r="R97" s="36">
        <f>IF(DADOS!R192="","",DADOS!R192)</f>
        <v>0</v>
      </c>
      <c r="S97" s="36">
        <f>IF(DADOS!S192="","",DADOS!S192)</f>
        <v>16.62</v>
      </c>
    </row>
    <row r="98" spans="1:19" x14ac:dyDescent="0.2">
      <c r="A98" s="35">
        <v>43664</v>
      </c>
      <c r="B98" s="36">
        <f>IF(DADOS!B193="","",DADOS!B193)</f>
        <v>102.2</v>
      </c>
      <c r="C98" s="37">
        <f>IF(DADOS!C193="","",DADOS!C193)</f>
        <v>21.92</v>
      </c>
      <c r="D98" s="37">
        <f>IF(DADOS!D193="","",DADOS!D193)</f>
        <v>16.649999999999999</v>
      </c>
      <c r="E98" s="37">
        <f>IF(DADOS!E193="","",DADOS!E193)</f>
        <v>10.210000000000001</v>
      </c>
      <c r="F98" s="36">
        <f>IF(DADOS!F193="","",DADOS!F193)</f>
        <v>90</v>
      </c>
      <c r="G98" s="36">
        <f>IF(DADOS!G193="","",DADOS!G193)</f>
        <v>63.77</v>
      </c>
      <c r="H98" s="36">
        <f>IF(DADOS!H193="","",DADOS!H193)</f>
        <v>43.6</v>
      </c>
      <c r="I98" s="37">
        <f>IF(DADOS!I193="","",DADOS!I193)</f>
        <v>1.171611</v>
      </c>
      <c r="J98" s="37">
        <f>IF(DADOS!J193="","",DADOS!J193)</f>
        <v>1.9486319999999999</v>
      </c>
      <c r="K98" s="37">
        <f>IF(DADOS!K193="","",DADOS!K193)</f>
        <v>0.77702110000000002</v>
      </c>
      <c r="L98" s="37">
        <f>IF(DADOS!L193="","",DADOS!L193)</f>
        <v>7.1630000000000003</v>
      </c>
      <c r="M98" s="37">
        <f>IF(DADOS!M193="","",DADOS!M193)</f>
        <v>3.5819999999999999</v>
      </c>
      <c r="N98" s="37">
        <f>IF(DADOS!N193="","",DADOS!N193)</f>
        <v>0.64200000000000002</v>
      </c>
      <c r="O98" s="37">
        <f>IF(DADOS!O193="","",DADOS!O193)</f>
        <v>3.1934290000000001</v>
      </c>
      <c r="P98" s="37">
        <f>IF(DADOS!P193="","",DADOS!P193)</f>
        <v>6.4241349999999997</v>
      </c>
      <c r="Q98" s="37">
        <f>IF(DADOS!Q193="","",DADOS!Q193)</f>
        <v>105.1444</v>
      </c>
      <c r="R98" s="36">
        <f>IF(DADOS!R193="","",DADOS!R193)</f>
        <v>0</v>
      </c>
      <c r="S98" s="36">
        <f>IF(DADOS!S193="","",DADOS!S193)</f>
        <v>10.43</v>
      </c>
    </row>
    <row r="99" spans="1:19" x14ac:dyDescent="0.2">
      <c r="A99" s="35">
        <v>43665</v>
      </c>
      <c r="B99" s="36">
        <f>IF(DADOS!B194="","",DADOS!B194)</f>
        <v>102.1</v>
      </c>
      <c r="C99" s="37">
        <f>IF(DADOS!C194="","",DADOS!C194)</f>
        <v>23.59</v>
      </c>
      <c r="D99" s="37">
        <f>IF(DADOS!D194="","",DADOS!D194)</f>
        <v>18.78</v>
      </c>
      <c r="E99" s="37">
        <f>IF(DADOS!E194="","",DADOS!E194)</f>
        <v>14.81</v>
      </c>
      <c r="F99" s="36">
        <f>IF(DADOS!F194="","",DADOS!F194)</f>
        <v>86.3</v>
      </c>
      <c r="G99" s="36">
        <f>IF(DADOS!G194="","",DADOS!G194)</f>
        <v>63.03</v>
      </c>
      <c r="H99" s="36">
        <f>IF(DADOS!H194="","",DADOS!H194)</f>
        <v>43.08</v>
      </c>
      <c r="I99" s="37">
        <f>IF(DADOS!I194="","",DADOS!I194)</f>
        <v>1.352133</v>
      </c>
      <c r="J99" s="37">
        <f>IF(DADOS!J194="","",DADOS!J194)</f>
        <v>2.1893660000000001</v>
      </c>
      <c r="K99" s="37">
        <f>IF(DADOS!K194="","",DADOS!K194)</f>
        <v>0.83723320000000001</v>
      </c>
      <c r="L99" s="37">
        <f>IF(DADOS!L194="","",DADOS!L194)</f>
        <v>11.04</v>
      </c>
      <c r="M99" s="37">
        <f>IF(DADOS!M194="","",DADOS!M194)</f>
        <v>6.88</v>
      </c>
      <c r="N99" s="37">
        <f>IF(DADOS!N194="","",DADOS!N194)</f>
        <v>2.899</v>
      </c>
      <c r="O99" s="37">
        <f>IF(DADOS!O194="","",DADOS!O194)</f>
        <v>2.525417</v>
      </c>
      <c r="P99" s="37">
        <f>IF(DADOS!P194="","",DADOS!P194)</f>
        <v>6.0956720000000004</v>
      </c>
      <c r="Q99" s="37">
        <f>IF(DADOS!Q194="","",DADOS!Q194)</f>
        <v>145.452</v>
      </c>
      <c r="R99" s="36">
        <f>IF(DADOS!R194="","",DADOS!R194)</f>
        <v>0</v>
      </c>
      <c r="S99" s="36">
        <f>IF(DADOS!S194="","",DADOS!S194)</f>
        <v>10.210000000000001</v>
      </c>
    </row>
    <row r="100" spans="1:19" x14ac:dyDescent="0.2">
      <c r="A100" s="35">
        <v>43666</v>
      </c>
      <c r="B100" s="36">
        <f>IF(DADOS!B195="","",DADOS!B195)</f>
        <v>101.8</v>
      </c>
      <c r="C100" s="37">
        <f>IF(DADOS!C195="","",DADOS!C195)</f>
        <v>27.42</v>
      </c>
      <c r="D100" s="37">
        <f>IF(DADOS!D195="","",DADOS!D195)</f>
        <v>21.32</v>
      </c>
      <c r="E100" s="37">
        <f>IF(DADOS!E195="","",DADOS!E195)</f>
        <v>16.95</v>
      </c>
      <c r="F100" s="36">
        <f>IF(DADOS!F195="","",DADOS!F195)</f>
        <v>82.8</v>
      </c>
      <c r="G100" s="36">
        <f>IF(DADOS!G195="","",DADOS!G195)</f>
        <v>58.46</v>
      </c>
      <c r="H100" s="36">
        <f>IF(DADOS!H195="","",DADOS!H195)</f>
        <v>37.229999999999997</v>
      </c>
      <c r="I100" s="37">
        <f>IF(DADOS!I195="","",DADOS!I195)</f>
        <v>1.444644</v>
      </c>
      <c r="J100" s="37">
        <f>IF(DADOS!J195="","",DADOS!J195)</f>
        <v>2.5752000000000002</v>
      </c>
      <c r="K100" s="37">
        <f>IF(DADOS!K195="","",DADOS!K195)</f>
        <v>1.1305559999999999</v>
      </c>
      <c r="L100" s="37">
        <f>IF(DADOS!L195="","",DADOS!L195)</f>
        <v>11.71</v>
      </c>
      <c r="M100" s="37">
        <f>IF(DADOS!M195="","",DADOS!M195)</f>
        <v>8.52</v>
      </c>
      <c r="N100" s="37">
        <f>IF(DADOS!N195="","",DADOS!N195)</f>
        <v>6.101</v>
      </c>
      <c r="O100" s="37">
        <f>IF(DADOS!O195="","",DADOS!O195)</f>
        <v>3.360973</v>
      </c>
      <c r="P100" s="37">
        <f>IF(DADOS!P195="","",DADOS!P195)</f>
        <v>6.483536</v>
      </c>
      <c r="Q100" s="37">
        <f>IF(DADOS!Q195="","",DADOS!Q195)</f>
        <v>87.718789999999998</v>
      </c>
      <c r="R100" s="36">
        <f>IF(DADOS!R195="","",DADOS!R195)</f>
        <v>0.2</v>
      </c>
      <c r="S100" s="36">
        <f>IF(DADOS!S195="","",DADOS!S195)</f>
        <v>13.96</v>
      </c>
    </row>
    <row r="101" spans="1:19" x14ac:dyDescent="0.2">
      <c r="A101" s="35">
        <v>43667</v>
      </c>
      <c r="B101" s="36">
        <f>IF(DADOS!B196="","",DADOS!B196)</f>
        <v>101.6</v>
      </c>
      <c r="C101" s="37">
        <f>IF(DADOS!C196="","",DADOS!C196)</f>
        <v>28.51</v>
      </c>
      <c r="D101" s="37">
        <f>IF(DADOS!D196="","",DADOS!D196)</f>
        <v>21.57</v>
      </c>
      <c r="E101" s="37">
        <f>IF(DADOS!E196="","",DADOS!E196)</f>
        <v>16.600000000000001</v>
      </c>
      <c r="F101" s="36">
        <f>IF(DADOS!F196="","",DADOS!F196)</f>
        <v>69.27</v>
      </c>
      <c r="G101" s="36">
        <f>IF(DADOS!G196="","",DADOS!G196)</f>
        <v>52.62</v>
      </c>
      <c r="H101" s="36">
        <f>IF(DADOS!H196="","",DADOS!H196)</f>
        <v>33.200000000000003</v>
      </c>
      <c r="I101" s="37">
        <f>IF(DADOS!I196="","",DADOS!I196)</f>
        <v>1.3234440000000001</v>
      </c>
      <c r="J101" s="37">
        <f>IF(DADOS!J196="","",DADOS!J196)</f>
        <v>2.6287739999999999</v>
      </c>
      <c r="K101" s="37">
        <f>IF(DADOS!K196="","",DADOS!K196)</f>
        <v>1.305329</v>
      </c>
      <c r="L101" s="37">
        <f>IF(DADOS!L196="","",DADOS!L196)</f>
        <v>8.7799999999999994</v>
      </c>
      <c r="M101" s="37">
        <f>IF(DADOS!M196="","",DADOS!M196)</f>
        <v>6.4569999999999999</v>
      </c>
      <c r="N101" s="37">
        <f>IF(DADOS!N196="","",DADOS!N196)</f>
        <v>4.1900000000000004</v>
      </c>
      <c r="O101" s="37">
        <f>IF(DADOS!O196="","",DADOS!O196)</f>
        <v>4.21455</v>
      </c>
      <c r="P101" s="37">
        <f>IF(DADOS!P196="","",DADOS!P196)</f>
        <v>8.2681690000000003</v>
      </c>
      <c r="Q101" s="37">
        <f>IF(DADOS!Q196="","",DADOS!Q196)</f>
        <v>79.281279999999995</v>
      </c>
      <c r="R101" s="36">
        <f>IF(DADOS!R196="","",DADOS!R196)</f>
        <v>0</v>
      </c>
      <c r="S101" s="36">
        <f>IF(DADOS!S196="","",DADOS!S196)</f>
        <v>13.89</v>
      </c>
    </row>
    <row r="102" spans="1:19" x14ac:dyDescent="0.2">
      <c r="A102" s="35">
        <v>43668</v>
      </c>
      <c r="B102" s="36">
        <f>IF(DADOS!B197="","",DADOS!B197)</f>
        <v>101.9</v>
      </c>
      <c r="C102" s="37">
        <f>IF(DADOS!C197="","",DADOS!C197)</f>
        <v>29.29</v>
      </c>
      <c r="D102" s="37">
        <f>IF(DADOS!D197="","",DADOS!D197)</f>
        <v>22.47</v>
      </c>
      <c r="E102" s="37">
        <f>IF(DADOS!E197="","",DADOS!E197)</f>
        <v>16.920000000000002</v>
      </c>
      <c r="F102" s="36">
        <f>IF(DADOS!F197="","",DADOS!F197)</f>
        <v>68.959999999999994</v>
      </c>
      <c r="G102" s="36">
        <f>IF(DADOS!G197="","",DADOS!G197)</f>
        <v>53.99</v>
      </c>
      <c r="H102" s="36">
        <f>IF(DADOS!H197="","",DADOS!H197)</f>
        <v>34.01</v>
      </c>
      <c r="I102" s="37">
        <f>IF(DADOS!I197="","",DADOS!I197)</f>
        <v>1.4374210000000001</v>
      </c>
      <c r="J102" s="37">
        <f>IF(DADOS!J197="","",DADOS!J197)</f>
        <v>2.7824</v>
      </c>
      <c r="K102" s="37">
        <f>IF(DADOS!K197="","",DADOS!K197)</f>
        <v>1.3449789999999999</v>
      </c>
      <c r="L102" s="37">
        <f>IF(DADOS!L197="","",DADOS!L197)</f>
        <v>10.84</v>
      </c>
      <c r="M102" s="37">
        <f>IF(DADOS!M197="","",DADOS!M197)</f>
        <v>8.4</v>
      </c>
      <c r="N102" s="37">
        <f>IF(DADOS!N197="","",DADOS!N197)</f>
        <v>5.9820000000000002</v>
      </c>
      <c r="O102" s="37">
        <f>IF(DADOS!O197="","",DADOS!O197)</f>
        <v>3.6334599999999999</v>
      </c>
      <c r="P102" s="37">
        <f>IF(DADOS!P197="","",DADOS!P197)</f>
        <v>7.210019</v>
      </c>
      <c r="Q102" s="37">
        <f>IF(DADOS!Q197="","",DADOS!Q197)</f>
        <v>64.785110000000003</v>
      </c>
      <c r="R102" s="36">
        <f>IF(DADOS!R197="","",DADOS!R197)</f>
        <v>0</v>
      </c>
      <c r="S102" s="36">
        <f>IF(DADOS!S197="","",DADOS!S197)</f>
        <v>13.3</v>
      </c>
    </row>
    <row r="103" spans="1:19" x14ac:dyDescent="0.2">
      <c r="A103" s="35">
        <v>43669</v>
      </c>
      <c r="B103" s="36">
        <f>IF(DADOS!B198="","",DADOS!B198)</f>
        <v>101.9</v>
      </c>
      <c r="C103" s="37">
        <f>IF(DADOS!C198="","",DADOS!C198)</f>
        <v>30.6</v>
      </c>
      <c r="D103" s="37">
        <f>IF(DADOS!D198="","",DADOS!D198)</f>
        <v>23.11</v>
      </c>
      <c r="E103" s="37">
        <f>IF(DADOS!E198="","",DADOS!E198)</f>
        <v>16.760000000000002</v>
      </c>
      <c r="F103" s="36">
        <f>IF(DADOS!F198="","",DADOS!F198)</f>
        <v>80.3</v>
      </c>
      <c r="G103" s="36">
        <f>IF(DADOS!G198="","",DADOS!G198)</f>
        <v>54.81</v>
      </c>
      <c r="H103" s="36">
        <f>IF(DADOS!H198="","",DADOS!H198)</f>
        <v>31.22</v>
      </c>
      <c r="I103" s="37">
        <f>IF(DADOS!I198="","",DADOS!I198)</f>
        <v>1.4780800000000001</v>
      </c>
      <c r="J103" s="37">
        <f>IF(DADOS!J198="","",DADOS!J198)</f>
        <v>2.914539</v>
      </c>
      <c r="K103" s="37">
        <f>IF(DADOS!K198="","",DADOS!K198)</f>
        <v>1.4364589999999999</v>
      </c>
      <c r="L103" s="37">
        <f>IF(DADOS!L198="","",DADOS!L198)</f>
        <v>11.61</v>
      </c>
      <c r="M103" s="37">
        <f>IF(DADOS!M198="","",DADOS!M198)</f>
        <v>9.09</v>
      </c>
      <c r="N103" s="37">
        <f>IF(DADOS!N198="","",DADOS!N198)</f>
        <v>6.351</v>
      </c>
      <c r="O103" s="37">
        <f>IF(DADOS!O198="","",DADOS!O198)</f>
        <v>2.956464</v>
      </c>
      <c r="P103" s="37">
        <f>IF(DADOS!P198="","",DADOS!P198)</f>
        <v>7.7488219999999997</v>
      </c>
      <c r="Q103" s="37">
        <f>IF(DADOS!Q198="","",DADOS!Q198)</f>
        <v>78.354770000000002</v>
      </c>
      <c r="R103" s="36">
        <f>IF(DADOS!R198="","",DADOS!R198)</f>
        <v>0</v>
      </c>
      <c r="S103" s="36">
        <f>IF(DADOS!S198="","",DADOS!S198)</f>
        <v>16.38</v>
      </c>
    </row>
    <row r="104" spans="1:19" x14ac:dyDescent="0.2">
      <c r="A104" s="35">
        <v>43670</v>
      </c>
      <c r="B104" s="36">
        <f>IF(DADOS!B199="","",DADOS!B199)</f>
        <v>102</v>
      </c>
      <c r="C104" s="37">
        <f>IF(DADOS!C199="","",DADOS!C199)</f>
        <v>29.46</v>
      </c>
      <c r="D104" s="37">
        <f>IF(DADOS!D199="","",DADOS!D199)</f>
        <v>21.41</v>
      </c>
      <c r="E104" s="37">
        <f>IF(DADOS!E199="","",DADOS!E199)</f>
        <v>14.58</v>
      </c>
      <c r="F104" s="36">
        <f>IF(DADOS!F199="","",DADOS!F199)</f>
        <v>97.9</v>
      </c>
      <c r="G104" s="36">
        <f>IF(DADOS!G199="","",DADOS!G199)</f>
        <v>63.28</v>
      </c>
      <c r="H104" s="36">
        <f>IF(DADOS!H199="","",DADOS!H199)</f>
        <v>32.97</v>
      </c>
      <c r="I104" s="37">
        <f>IF(DADOS!I199="","",DADOS!I199)</f>
        <v>1.5359769999999999</v>
      </c>
      <c r="J104" s="37">
        <f>IF(DADOS!J199="","",DADOS!J199)</f>
        <v>2.6330589999999998</v>
      </c>
      <c r="K104" s="37">
        <f>IF(DADOS!K199="","",DADOS!K199)</f>
        <v>1.0970819999999999</v>
      </c>
      <c r="L104" s="37">
        <f>IF(DADOS!L199="","",DADOS!L199)</f>
        <v>15.1</v>
      </c>
      <c r="M104" s="37">
        <f>IF(DADOS!M199="","",DADOS!M199)</f>
        <v>9.92</v>
      </c>
      <c r="N104" s="37">
        <f>IF(DADOS!N199="","",DADOS!N199)</f>
        <v>6.3319999999999999</v>
      </c>
      <c r="O104" s="37">
        <f>IF(DADOS!O199="","",DADOS!O199)</f>
        <v>2.2377280000000002</v>
      </c>
      <c r="P104" s="37">
        <f>IF(DADOS!P199="","",DADOS!P199)</f>
        <v>4.3615019999999998</v>
      </c>
      <c r="Q104" s="37">
        <f>IF(DADOS!Q199="","",DADOS!Q199)</f>
        <v>163.71459999999999</v>
      </c>
      <c r="R104" s="36">
        <f>IF(DADOS!R199="","",DADOS!R199)</f>
        <v>0</v>
      </c>
      <c r="S104" s="36">
        <f>IF(DADOS!S199="","",DADOS!S199)</f>
        <v>15.05</v>
      </c>
    </row>
    <row r="105" spans="1:19" x14ac:dyDescent="0.2">
      <c r="A105" s="35">
        <v>43671</v>
      </c>
      <c r="B105" s="36">
        <f>IF(DADOS!B200="","",DADOS!B200)</f>
        <v>102.2</v>
      </c>
      <c r="C105" s="37">
        <f>IF(DADOS!C200="","",DADOS!C200)</f>
        <v>28.95</v>
      </c>
      <c r="D105" s="37">
        <f>IF(DADOS!D200="","",DADOS!D200)</f>
        <v>18.77</v>
      </c>
      <c r="E105" s="37">
        <f>IF(DADOS!E200="","",DADOS!E200)</f>
        <v>14.13</v>
      </c>
      <c r="F105" s="36">
        <f>IF(DADOS!F200="","",DADOS!F200)</f>
        <v>99.6</v>
      </c>
      <c r="G105" s="36">
        <f>IF(DADOS!G200="","",DADOS!G200)</f>
        <v>82.4</v>
      </c>
      <c r="H105" s="36">
        <f>IF(DADOS!H200="","",DADOS!H200)</f>
        <v>39.08</v>
      </c>
      <c r="I105" s="37">
        <f>IF(DADOS!I200="","",DADOS!I200)</f>
        <v>1.712477</v>
      </c>
      <c r="J105" s="37">
        <f>IF(DADOS!J200="","",DADOS!J200)</f>
        <v>2.2468870000000001</v>
      </c>
      <c r="K105" s="37">
        <f>IF(DADOS!K200="","",DADOS!K200)</f>
        <v>0.53441019999999995</v>
      </c>
      <c r="L105" s="37">
        <f>IF(DADOS!L200="","",DADOS!L200)</f>
        <v>14.54</v>
      </c>
      <c r="M105" s="37">
        <f>IF(DADOS!M200="","",DADOS!M200)</f>
        <v>12.71</v>
      </c>
      <c r="N105" s="37">
        <f>IF(DADOS!N200="","",DADOS!N200)</f>
        <v>10.119999999999999</v>
      </c>
      <c r="O105" s="37">
        <f>IF(DADOS!O200="","",DADOS!O200)</f>
        <v>2.6085660000000002</v>
      </c>
      <c r="P105" s="37">
        <f>IF(DADOS!P200="","",DADOS!P200)</f>
        <v>6.0280389999999997</v>
      </c>
      <c r="Q105" s="37">
        <f>IF(DADOS!Q200="","",DADOS!Q200)</f>
        <v>212.0249</v>
      </c>
      <c r="R105" s="36">
        <f>IF(DADOS!R200="","",DADOS!R200)</f>
        <v>0</v>
      </c>
      <c r="S105" s="36">
        <f>IF(DADOS!S200="","",DADOS!S200)</f>
        <v>12.44</v>
      </c>
    </row>
    <row r="106" spans="1:19" x14ac:dyDescent="0.2">
      <c r="A106" s="35">
        <v>43672</v>
      </c>
      <c r="B106" s="36">
        <f>IF(DADOS!B201="","",DADOS!B201)</f>
        <v>102.5</v>
      </c>
      <c r="C106" s="37">
        <f>IF(DADOS!C201="","",DADOS!C201)</f>
        <v>19.73</v>
      </c>
      <c r="D106" s="37">
        <f>IF(DADOS!D201="","",DADOS!D201)</f>
        <v>14.98</v>
      </c>
      <c r="E106" s="37">
        <f>IF(DADOS!E201="","",DADOS!E201)</f>
        <v>12.64</v>
      </c>
      <c r="F106" s="36">
        <f>IF(DADOS!F201="","",DADOS!F201)</f>
        <v>99.6</v>
      </c>
      <c r="G106" s="36">
        <f>IF(DADOS!G201="","",DADOS!G201)</f>
        <v>88.8</v>
      </c>
      <c r="H106" s="36">
        <f>IF(DADOS!H201="","",DADOS!H201)</f>
        <v>68.89</v>
      </c>
      <c r="I106" s="37">
        <f>IF(DADOS!I201="","",DADOS!I201)</f>
        <v>1.5006379999999999</v>
      </c>
      <c r="J106" s="37">
        <f>IF(DADOS!J201="","",DADOS!J201)</f>
        <v>1.718817</v>
      </c>
      <c r="K106" s="37">
        <f>IF(DADOS!K201="","",DADOS!K201)</f>
        <v>0.2181794</v>
      </c>
      <c r="L106" s="37">
        <f>IF(DADOS!L201="","",DADOS!L201)</f>
        <v>12.07</v>
      </c>
      <c r="M106" s="37">
        <f>IF(DADOS!M201="","",DADOS!M201)</f>
        <v>9.4600000000000009</v>
      </c>
      <c r="N106" s="37">
        <f>IF(DADOS!N201="","",DADOS!N201)</f>
        <v>7.484</v>
      </c>
      <c r="O106" s="37">
        <f>IF(DADOS!O201="","",DADOS!O201)</f>
        <v>2.5942789999999998</v>
      </c>
      <c r="P106" s="37">
        <f>IF(DADOS!P201="","",DADOS!P201)</f>
        <v>5.3299700000000003</v>
      </c>
      <c r="Q106" s="37">
        <f>IF(DADOS!Q201="","",DADOS!Q201)</f>
        <v>244.005</v>
      </c>
      <c r="R106" s="36">
        <f>IF(DADOS!R201="","",DADOS!R201)</f>
        <v>0</v>
      </c>
      <c r="S106" s="36">
        <f>IF(DADOS!S201="","",DADOS!S201)</f>
        <v>8.25</v>
      </c>
    </row>
    <row r="107" spans="1:19" x14ac:dyDescent="0.2">
      <c r="A107" s="35">
        <v>43673</v>
      </c>
      <c r="B107" s="36">
        <f>IF(DADOS!B202="","",DADOS!B202)</f>
        <v>102.3</v>
      </c>
      <c r="C107" s="37">
        <f>IF(DADOS!C202="","",DADOS!C202)</f>
        <v>21.76</v>
      </c>
      <c r="D107" s="37">
        <f>IF(DADOS!D202="","",DADOS!D202)</f>
        <v>14.43</v>
      </c>
      <c r="E107" s="37">
        <f>IF(DADOS!E202="","",DADOS!E202)</f>
        <v>11.06</v>
      </c>
      <c r="F107" s="36">
        <f>IF(DADOS!F202="","",DADOS!F202)</f>
        <v>99.6</v>
      </c>
      <c r="G107" s="36">
        <f>IF(DADOS!G202="","",DADOS!G202)</f>
        <v>83.7</v>
      </c>
      <c r="H107" s="36">
        <f>IF(DADOS!H202="","",DADOS!H202)</f>
        <v>53.65</v>
      </c>
      <c r="I107" s="37">
        <f>IF(DADOS!I202="","",DADOS!I202)</f>
        <v>1.3462989999999999</v>
      </c>
      <c r="J107" s="37">
        <f>IF(DADOS!J202="","",DADOS!J202)</f>
        <v>1.6799710000000001</v>
      </c>
      <c r="K107" s="37">
        <f>IF(DADOS!K202="","",DADOS!K202)</f>
        <v>0.33367200000000002</v>
      </c>
      <c r="L107" s="37">
        <f>IF(DADOS!L202="","",DADOS!L202)</f>
        <v>8.9600000000000009</v>
      </c>
      <c r="M107" s="37">
        <f>IF(DADOS!M202="","",DADOS!M202)</f>
        <v>6.8550000000000004</v>
      </c>
      <c r="N107" s="37">
        <f>IF(DADOS!N202="","",DADOS!N202)</f>
        <v>4.8250000000000002</v>
      </c>
      <c r="O107" s="37">
        <f>IF(DADOS!O202="","",DADOS!O202)</f>
        <v>2.2245629999999998</v>
      </c>
      <c r="P107" s="37">
        <f>IF(DADOS!P202="","",DADOS!P202)</f>
        <v>3.0758160000000001</v>
      </c>
      <c r="Q107" s="37">
        <f>IF(DADOS!Q202="","",DADOS!Q202)</f>
        <v>254.98339999999999</v>
      </c>
      <c r="R107" s="36">
        <f>IF(DADOS!R202="","",DADOS!R202)</f>
        <v>0</v>
      </c>
      <c r="S107" s="36">
        <f>IF(DADOS!S202="","",DADOS!S202)</f>
        <v>12.43</v>
      </c>
    </row>
    <row r="108" spans="1:19" x14ac:dyDescent="0.2">
      <c r="A108" s="35">
        <v>43674</v>
      </c>
      <c r="B108" s="36">
        <f>IF(DADOS!B203="","",DADOS!B203)</f>
        <v>102</v>
      </c>
      <c r="C108" s="37">
        <f>IF(DADOS!C203="","",DADOS!C203)</f>
        <v>28.75</v>
      </c>
      <c r="D108" s="37">
        <f>IF(DADOS!D203="","",DADOS!D203)</f>
        <v>18.18</v>
      </c>
      <c r="E108" s="37">
        <f>IF(DADOS!E203="","",DADOS!E203)</f>
        <v>8.94</v>
      </c>
      <c r="F108" s="36">
        <f>IF(DADOS!F203="","",DADOS!F203)</f>
        <v>99.7</v>
      </c>
      <c r="G108" s="36">
        <f>IF(DADOS!G203="","",DADOS!G203)</f>
        <v>73.38</v>
      </c>
      <c r="H108" s="36">
        <f>IF(DADOS!H203="","",DADOS!H203)</f>
        <v>38.909999999999997</v>
      </c>
      <c r="I108" s="37">
        <f>IF(DADOS!I203="","",DADOS!I203)</f>
        <v>1.4520660000000001</v>
      </c>
      <c r="J108" s="37">
        <f>IF(DADOS!J203="","",DADOS!J203)</f>
        <v>2.2763979999999999</v>
      </c>
      <c r="K108" s="37">
        <f>IF(DADOS!K203="","",DADOS!K203)</f>
        <v>0.82433190000000001</v>
      </c>
      <c r="L108" s="37">
        <f>IF(DADOS!L203="","",DADOS!L203)</f>
        <v>14.17</v>
      </c>
      <c r="M108" s="37">
        <f>IF(DADOS!M203="","",DADOS!M203)</f>
        <v>8.4700000000000006</v>
      </c>
      <c r="N108" s="37">
        <f>IF(DADOS!N203="","",DADOS!N203)</f>
        <v>2.9510000000000001</v>
      </c>
      <c r="O108" s="37">
        <f>IF(DADOS!O203="","",DADOS!O203)</f>
        <v>1.477104</v>
      </c>
      <c r="P108" s="37">
        <f>IF(DADOS!P203="","",DADOS!P203)</f>
        <v>4.4403199999999998</v>
      </c>
      <c r="Q108" s="37">
        <f>IF(DADOS!Q203="","",DADOS!Q203)</f>
        <v>155.95349999999999</v>
      </c>
      <c r="R108" s="36">
        <f>IF(DADOS!R203="","",DADOS!R203)</f>
        <v>0</v>
      </c>
      <c r="S108" s="36">
        <f>IF(DADOS!S203="","",DADOS!S203)</f>
        <v>16.02</v>
      </c>
    </row>
    <row r="109" spans="1:19" x14ac:dyDescent="0.2">
      <c r="A109" s="35">
        <v>43675</v>
      </c>
      <c r="B109" s="36">
        <f>IF(DADOS!B204="","",DADOS!B204)</f>
        <v>101.8</v>
      </c>
      <c r="C109" s="37">
        <f>IF(DADOS!C204="","",DADOS!C204)</f>
        <v>29.33</v>
      </c>
      <c r="D109" s="37">
        <f>IF(DADOS!D204="","",DADOS!D204)</f>
        <v>21.64</v>
      </c>
      <c r="E109" s="37">
        <f>IF(DADOS!E204="","",DADOS!E204)</f>
        <v>13.93</v>
      </c>
      <c r="F109" s="36">
        <f>IF(DADOS!F204="","",DADOS!F204)</f>
        <v>94.1</v>
      </c>
      <c r="G109" s="36">
        <f>IF(DADOS!G204="","",DADOS!G204)</f>
        <v>58.22</v>
      </c>
      <c r="H109" s="36">
        <f>IF(DADOS!H204="","",DADOS!H204)</f>
        <v>25.84</v>
      </c>
      <c r="I109" s="37">
        <f>IF(DADOS!I204="","",DADOS!I204)</f>
        <v>1.4195420000000001</v>
      </c>
      <c r="J109" s="37">
        <f>IF(DADOS!J204="","",DADOS!J204)</f>
        <v>2.6676000000000002</v>
      </c>
      <c r="K109" s="37">
        <f>IF(DADOS!K204="","",DADOS!K204)</f>
        <v>1.248057</v>
      </c>
      <c r="L109" s="37">
        <f>IF(DADOS!L204="","",DADOS!L204)</f>
        <v>13.5</v>
      </c>
      <c r="M109" s="37">
        <f>IF(DADOS!M204="","",DADOS!M204)</f>
        <v>8.02</v>
      </c>
      <c r="N109" s="37">
        <f>IF(DADOS!N204="","",DADOS!N204)</f>
        <v>0.82599999999999996</v>
      </c>
      <c r="O109" s="37">
        <f>IF(DADOS!O204="","",DADOS!O204)</f>
        <v>2.136228</v>
      </c>
      <c r="P109" s="37">
        <f>IF(DADOS!P204="","",DADOS!P204)</f>
        <v>5.9853610000000002</v>
      </c>
      <c r="Q109" s="37">
        <f>IF(DADOS!Q204="","",DADOS!Q204)</f>
        <v>95.627020000000002</v>
      </c>
      <c r="R109" s="36">
        <f>IF(DADOS!R204="","",DADOS!R204)</f>
        <v>0</v>
      </c>
      <c r="S109" s="36">
        <f>IF(DADOS!S204="","",DADOS!S204)</f>
        <v>15.57</v>
      </c>
    </row>
    <row r="110" spans="1:19" x14ac:dyDescent="0.2">
      <c r="A110" s="35">
        <v>43676</v>
      </c>
      <c r="B110" s="36">
        <f>IF(DADOS!B205="","",DADOS!B205)</f>
        <v>101.9</v>
      </c>
      <c r="C110" s="37">
        <f>IF(DADOS!C205="","",DADOS!C205)</f>
        <v>28.67</v>
      </c>
      <c r="D110" s="37">
        <f>IF(DADOS!D205="","",DADOS!D205)</f>
        <v>20.52</v>
      </c>
      <c r="E110" s="37">
        <f>IF(DADOS!E205="","",DADOS!E205)</f>
        <v>14.12</v>
      </c>
      <c r="F110" s="36">
        <f>IF(DADOS!F205="","",DADOS!F205)</f>
        <v>90.2</v>
      </c>
      <c r="G110" s="36">
        <f>IF(DADOS!G205="","",DADOS!G205)</f>
        <v>65.19</v>
      </c>
      <c r="H110" s="36">
        <f>IF(DADOS!H205="","",DADOS!H205)</f>
        <v>33.979999999999997</v>
      </c>
      <c r="I110" s="37">
        <f>IF(DADOS!I205="","",DADOS!I205)</f>
        <v>1.5057910000000001</v>
      </c>
      <c r="J110" s="37">
        <f>IF(DADOS!J205="","",DADOS!J205)</f>
        <v>2.4888940000000002</v>
      </c>
      <c r="K110" s="37">
        <f>IF(DADOS!K205="","",DADOS!K205)</f>
        <v>0.98310330000000001</v>
      </c>
      <c r="L110" s="37">
        <f>IF(DADOS!L205="","",DADOS!L205)</f>
        <v>14.1</v>
      </c>
      <c r="M110" s="37">
        <f>IF(DADOS!M205="","",DADOS!M205)</f>
        <v>9.52</v>
      </c>
      <c r="N110" s="37">
        <f>IF(DADOS!N205="","",DADOS!N205)</f>
        <v>5.8920000000000003</v>
      </c>
      <c r="O110" s="37">
        <f>IF(DADOS!O205="","",DADOS!O205)</f>
        <v>1.5053810000000001</v>
      </c>
      <c r="P110" s="37">
        <f>IF(DADOS!P205="","",DADOS!P205)</f>
        <v>4.2686279999999996</v>
      </c>
      <c r="Q110" s="37">
        <f>IF(DADOS!Q205="","",DADOS!Q205)</f>
        <v>155.51669999999999</v>
      </c>
      <c r="R110" s="36">
        <f>IF(DADOS!R205="","",DADOS!R205)</f>
        <v>0</v>
      </c>
      <c r="S110" s="36">
        <f>IF(DADOS!S205="","",DADOS!S205)</f>
        <v>15.78</v>
      </c>
    </row>
    <row r="111" spans="1:19" x14ac:dyDescent="0.2">
      <c r="A111" s="35">
        <v>43677</v>
      </c>
      <c r="B111" s="36">
        <f>IF(DADOS!B206="","",DADOS!B206)</f>
        <v>101.5</v>
      </c>
      <c r="C111" s="37">
        <f>IF(DADOS!C206="","",DADOS!C206)</f>
        <v>29.76</v>
      </c>
      <c r="D111" s="37">
        <f>IF(DADOS!D206="","",DADOS!D206)</f>
        <v>20.190000000000001</v>
      </c>
      <c r="E111" s="37">
        <f>IF(DADOS!E206="","",DADOS!E206)</f>
        <v>11.59</v>
      </c>
      <c r="F111" s="36">
        <f>IF(DADOS!F206="","",DADOS!F206)</f>
        <v>99.6</v>
      </c>
      <c r="G111" s="36">
        <f>IF(DADOS!G206="","",DADOS!G206)</f>
        <v>66</v>
      </c>
      <c r="H111" s="36">
        <f>IF(DADOS!H206="","",DADOS!H206)</f>
        <v>28.13</v>
      </c>
      <c r="I111" s="37">
        <f>IF(DADOS!I206="","",DADOS!I206)</f>
        <v>1.4264319999999999</v>
      </c>
      <c r="J111" s="37">
        <f>IF(DADOS!J206="","",DADOS!J206)</f>
        <v>2.5166650000000002</v>
      </c>
      <c r="K111" s="37">
        <f>IF(DADOS!K206="","",DADOS!K206)</f>
        <v>1.0902320000000001</v>
      </c>
      <c r="L111" s="37">
        <f>IF(DADOS!L206="","",DADOS!L206)</f>
        <v>13.08</v>
      </c>
      <c r="M111" s="37">
        <f>IF(DADOS!M206="","",DADOS!M206)</f>
        <v>8.19</v>
      </c>
      <c r="N111" s="37">
        <f>IF(DADOS!N206="","",DADOS!N206)</f>
        <v>3.0459999999999998</v>
      </c>
      <c r="O111" s="37">
        <f>IF(DADOS!O206="","",DADOS!O206)</f>
        <v>1.1008169999999999</v>
      </c>
      <c r="P111" s="37">
        <f>IF(DADOS!P206="","",DADOS!P206)</f>
        <v>3.5531009999999998</v>
      </c>
      <c r="Q111" s="37">
        <f>IF(DADOS!Q206="","",DADOS!Q206)</f>
        <v>121.626</v>
      </c>
      <c r="R111" s="36">
        <f>IF(DADOS!R206="","",DADOS!R206)</f>
        <v>0</v>
      </c>
      <c r="S111" s="36">
        <f>IF(DADOS!S206="","",DADOS!S206)</f>
        <v>17.43</v>
      </c>
    </row>
    <row r="112" spans="1:19" x14ac:dyDescent="0.2">
      <c r="A112" s="35">
        <v>43678</v>
      </c>
      <c r="B112" s="36">
        <f>IF(DADOS!B231="","",DADOS!B231)</f>
        <v>101.4</v>
      </c>
      <c r="C112" s="37">
        <f>IF(DADOS!C231="","",DADOS!C231)</f>
        <v>31.58</v>
      </c>
      <c r="D112" s="37">
        <f>IF(DADOS!D231="","",DADOS!D231)</f>
        <v>23.19</v>
      </c>
      <c r="E112" s="37">
        <f>IF(DADOS!E231="","",DADOS!E231)</f>
        <v>15.96</v>
      </c>
      <c r="F112" s="36">
        <f>IF(DADOS!F231="","",DADOS!F231)</f>
        <v>72.239999999999995</v>
      </c>
      <c r="G112" s="36">
        <f>IF(DADOS!G231="","",DADOS!G231)</f>
        <v>46.87</v>
      </c>
      <c r="H112" s="36">
        <f>IF(DADOS!H231="","",DADOS!H231)</f>
        <v>22.47</v>
      </c>
      <c r="I112" s="37">
        <f>IF(DADOS!I231="","",DADOS!I231)</f>
        <v>1.2536590000000001</v>
      </c>
      <c r="J112" s="37">
        <f>IF(DADOS!J231="","",DADOS!J231)</f>
        <v>2.9543349999999999</v>
      </c>
      <c r="K112" s="37">
        <f>IF(DADOS!K231="","",DADOS!K231)</f>
        <v>1.7006760000000001</v>
      </c>
      <c r="L112" s="37">
        <f>IF(DADOS!L231="","",DADOS!L231)</f>
        <v>7.6210000000000004</v>
      </c>
      <c r="M112" s="37">
        <f>IF(DADOS!M231="","",DADOS!M231)</f>
        <v>5.1550000000000002</v>
      </c>
      <c r="N112" s="37">
        <f>IF(DADOS!N231="","",DADOS!N231)</f>
        <v>0.44600000000000001</v>
      </c>
      <c r="O112" s="37">
        <f>IF(DADOS!O231="","",DADOS!O231)</f>
        <v>3.17794</v>
      </c>
      <c r="P112" s="37">
        <f>IF(DADOS!P231="","",DADOS!P231)</f>
        <v>8.2256809999999998</v>
      </c>
      <c r="Q112" s="37">
        <f>IF(DADOS!Q231="","",DADOS!Q231)</f>
        <v>70.831000000000003</v>
      </c>
      <c r="R112" s="36">
        <f>IF(DADOS!R231="","",DADOS!R231)</f>
        <v>0</v>
      </c>
      <c r="S112" s="36">
        <f>IF(DADOS!S231="","",DADOS!S231)</f>
        <v>17.309999999999999</v>
      </c>
    </row>
    <row r="113" spans="1:19" x14ac:dyDescent="0.2">
      <c r="A113" s="35">
        <v>43679</v>
      </c>
      <c r="B113" s="36">
        <f>IF(DADOS!B232="","",DADOS!B232)</f>
        <v>102.6</v>
      </c>
      <c r="C113" s="37">
        <f>IF(DADOS!C232="","",DADOS!C232)</f>
        <v>23.28</v>
      </c>
      <c r="D113" s="37">
        <f>IF(DADOS!D232="","",DADOS!D232)</f>
        <v>17.489999999999998</v>
      </c>
      <c r="E113" s="37">
        <f>IF(DADOS!E232="","",DADOS!E232)</f>
        <v>10.039999999999999</v>
      </c>
      <c r="F113" s="36">
        <f>IF(DADOS!F232="","",DADOS!F232)</f>
        <v>88.4</v>
      </c>
      <c r="G113" s="36">
        <f>IF(DADOS!G232="","",DADOS!G232)</f>
        <v>55.64</v>
      </c>
      <c r="H113" s="36">
        <f>IF(DADOS!H232="","",DADOS!H232)</f>
        <v>34.26</v>
      </c>
      <c r="I113" s="37">
        <f>IF(DADOS!I232="","",DADOS!I232)</f>
        <v>1.1174660000000001</v>
      </c>
      <c r="J113" s="37">
        <f>IF(DADOS!J232="","",DADOS!J232)</f>
        <v>2.0424500000000001</v>
      </c>
      <c r="K113" s="37">
        <f>IF(DADOS!K232="","",DADOS!K232)</f>
        <v>0.92498420000000003</v>
      </c>
      <c r="L113" s="37">
        <f>IF(DADOS!L232="","",DADOS!L232)</f>
        <v>13.27</v>
      </c>
      <c r="M113" s="37">
        <f>IF(DADOS!M232="","",DADOS!M232)</f>
        <v>1.88</v>
      </c>
      <c r="N113" s="37">
        <f>IF(DADOS!N232="","",DADOS!N232)</f>
        <v>-6.8049999999999997</v>
      </c>
      <c r="O113" s="37">
        <f>IF(DADOS!O232="","",DADOS!O232)</f>
        <v>4.6877519999999997</v>
      </c>
      <c r="P113" s="37">
        <f>IF(DADOS!P232="","",DADOS!P232)</f>
        <v>9.0411719999999995</v>
      </c>
      <c r="Q113" s="37">
        <f>IF(DADOS!Q232="","",DADOS!Q232)</f>
        <v>200.1018</v>
      </c>
      <c r="R113" s="36">
        <f>IF(DADOS!R232="","",DADOS!R232)</f>
        <v>0</v>
      </c>
      <c r="S113" s="36">
        <f>IF(DADOS!S232="","",DADOS!S232)</f>
        <v>10.84</v>
      </c>
    </row>
    <row r="114" spans="1:19" x14ac:dyDescent="0.2">
      <c r="A114" s="35">
        <v>43680</v>
      </c>
      <c r="B114" s="36">
        <f>IF(DADOS!B233="","",DADOS!B233)</f>
        <v>102.6</v>
      </c>
      <c r="C114" s="37">
        <f>IF(DADOS!C233="","",DADOS!C233)</f>
        <v>20.079999999999998</v>
      </c>
      <c r="D114" s="37">
        <f>IF(DADOS!D233="","",DADOS!D233)</f>
        <v>11.61</v>
      </c>
      <c r="E114" s="37">
        <f>IF(DADOS!E233="","",DADOS!E233)</f>
        <v>5.415</v>
      </c>
      <c r="F114" s="36">
        <f>IF(DADOS!F233="","",DADOS!F233)</f>
        <v>89</v>
      </c>
      <c r="G114" s="36">
        <f>IF(DADOS!G233="","",DADOS!G233)</f>
        <v>55.58</v>
      </c>
      <c r="H114" s="36">
        <f>IF(DADOS!H233="","",DADOS!H233)</f>
        <v>18.95</v>
      </c>
      <c r="I114" s="37">
        <f>IF(DADOS!I233="","",DADOS!I233)</f>
        <v>0.69621089999999997</v>
      </c>
      <c r="J114" s="37">
        <f>IF(DADOS!J233="","",DADOS!J233)</f>
        <v>1.4191929999999999</v>
      </c>
      <c r="K114" s="37">
        <f>IF(DADOS!K233="","",DADOS!K233)</f>
        <v>0.72298249999999997</v>
      </c>
      <c r="L114" s="37">
        <f>IF(DADOS!L233="","",DADOS!L233)</f>
        <v>-2.907</v>
      </c>
      <c r="M114" s="37">
        <f>IF(DADOS!M233="","",DADOS!M233)</f>
        <v>-8.16</v>
      </c>
      <c r="N114" s="37">
        <f>IF(DADOS!N233="","",DADOS!N233)</f>
        <v>-17.62</v>
      </c>
      <c r="O114" s="37">
        <f>IF(DADOS!O233="","",DADOS!O233)</f>
        <v>3.6276099999999998</v>
      </c>
      <c r="P114" s="37">
        <f>IF(DADOS!P233="","",DADOS!P233)</f>
        <v>5.2790730000000003</v>
      </c>
      <c r="Q114" s="37">
        <f>IF(DADOS!Q233="","",DADOS!Q233)</f>
        <v>210.3552</v>
      </c>
      <c r="R114" s="36">
        <f>IF(DADOS!R233="","",DADOS!R233)</f>
        <v>0</v>
      </c>
      <c r="S114" s="36">
        <f>IF(DADOS!S233="","",DADOS!S233)</f>
        <v>18.899999999999999</v>
      </c>
    </row>
    <row r="115" spans="1:19" x14ac:dyDescent="0.2">
      <c r="A115" s="35">
        <v>43681</v>
      </c>
      <c r="B115" s="36">
        <f>IF(DADOS!B234="","",DADOS!B234)</f>
        <v>102.7</v>
      </c>
      <c r="C115" s="37">
        <f>IF(DADOS!C234="","",DADOS!C234)</f>
        <v>22.63</v>
      </c>
      <c r="D115" s="37">
        <f>IF(DADOS!D234="","",DADOS!D234)</f>
        <v>12.4</v>
      </c>
      <c r="E115" s="37">
        <f>IF(DADOS!E234="","",DADOS!E234)</f>
        <v>1.1739999999999999</v>
      </c>
      <c r="F115" s="36">
        <f>IF(DADOS!F234="","",DADOS!F234)</f>
        <v>94.8</v>
      </c>
      <c r="G115" s="36">
        <f>IF(DADOS!G234="","",DADOS!G234)</f>
        <v>49.81</v>
      </c>
      <c r="H115" s="36">
        <f>IF(DADOS!H234="","",DADOS!H234)</f>
        <v>16.18</v>
      </c>
      <c r="I115" s="37">
        <f>IF(DADOS!I234="","",DADOS!I234)</f>
        <v>0.61652580000000001</v>
      </c>
      <c r="J115" s="37">
        <f>IF(DADOS!J234="","",DADOS!J234)</f>
        <v>1.56447</v>
      </c>
      <c r="K115" s="37">
        <f>IF(DADOS!K234="","",DADOS!K234)</f>
        <v>0.94794420000000001</v>
      </c>
      <c r="L115" s="37">
        <f>IF(DADOS!L234="","",DADOS!L234)</f>
        <v>-1.7889999999999999</v>
      </c>
      <c r="M115" s="37">
        <f>IF(DADOS!M234="","",DADOS!M234)</f>
        <v>-10.56</v>
      </c>
      <c r="N115" s="37">
        <f>IF(DADOS!N234="","",DADOS!N234)</f>
        <v>-17.739999999999998</v>
      </c>
      <c r="O115" s="37">
        <f>IF(DADOS!O234="","",DADOS!O234)</f>
        <v>1.483673</v>
      </c>
      <c r="P115" s="37">
        <f>IF(DADOS!P234="","",DADOS!P234)</f>
        <v>3.44278</v>
      </c>
      <c r="Q115" s="37">
        <f>IF(DADOS!Q234="","",DADOS!Q234)</f>
        <v>155.51230000000001</v>
      </c>
      <c r="R115" s="36">
        <f>IF(DADOS!R234="","",DADOS!R234)</f>
        <v>0</v>
      </c>
      <c r="S115" s="36">
        <f>IF(DADOS!S234="","",DADOS!S234)</f>
        <v>18.89</v>
      </c>
    </row>
    <row r="116" spans="1:19" x14ac:dyDescent="0.2">
      <c r="A116" s="35">
        <v>43682</v>
      </c>
      <c r="B116" s="36">
        <f>IF(DADOS!B235="","",DADOS!B235)</f>
        <v>102.5</v>
      </c>
      <c r="C116" s="37">
        <f>IF(DADOS!C235="","",DADOS!C235)</f>
        <v>25.1</v>
      </c>
      <c r="D116" s="37">
        <f>IF(DADOS!D235="","",DADOS!D235)</f>
        <v>16.170000000000002</v>
      </c>
      <c r="E116" s="37">
        <f>IF(DADOS!E235="","",DADOS!E235)</f>
        <v>5.7949999999999999</v>
      </c>
      <c r="F116" s="36">
        <f>IF(DADOS!F235="","",DADOS!F235)</f>
        <v>94.9</v>
      </c>
      <c r="G116" s="36">
        <f>IF(DADOS!G235="","",DADOS!G235)</f>
        <v>63.94</v>
      </c>
      <c r="H116" s="36">
        <f>IF(DADOS!H235="","",DADOS!H235)</f>
        <v>39.409999999999997</v>
      </c>
      <c r="I116" s="37">
        <f>IF(DADOS!I235="","",DADOS!I235)</f>
        <v>1.1394280000000001</v>
      </c>
      <c r="J116" s="37">
        <f>IF(DADOS!J235="","",DADOS!J235)</f>
        <v>1.937516</v>
      </c>
      <c r="K116" s="37">
        <f>IF(DADOS!K235="","",DADOS!K235)</f>
        <v>0.79808800000000002</v>
      </c>
      <c r="L116" s="37">
        <f>IF(DADOS!L235="","",DADOS!L235)</f>
        <v>7.2130000000000001</v>
      </c>
      <c r="M116" s="37">
        <f>IF(DADOS!M235="","",DADOS!M235)</f>
        <v>2.7869999999999999</v>
      </c>
      <c r="N116" s="37">
        <f>IF(DADOS!N235="","",DADOS!N235)</f>
        <v>-3.9359999999999999</v>
      </c>
      <c r="O116" s="37">
        <f>IF(DADOS!O235="","",DADOS!O235)</f>
        <v>3.2030059999999998</v>
      </c>
      <c r="P116" s="37">
        <f>IF(DADOS!P235="","",DADOS!P235)</f>
        <v>7.0567250000000001</v>
      </c>
      <c r="Q116" s="37">
        <f>IF(DADOS!Q235="","",DADOS!Q235)</f>
        <v>115.41930000000001</v>
      </c>
      <c r="R116" s="36">
        <f>IF(DADOS!R235="","",DADOS!R235)</f>
        <v>0</v>
      </c>
      <c r="S116" s="36">
        <f>IF(DADOS!S235="","",DADOS!S235)</f>
        <v>17.82</v>
      </c>
    </row>
    <row r="117" spans="1:19" x14ac:dyDescent="0.2">
      <c r="A117" s="35">
        <v>43683</v>
      </c>
      <c r="B117" s="36">
        <f>IF(DADOS!B236="","",DADOS!B236)</f>
        <v>102.2</v>
      </c>
      <c r="C117" s="37">
        <f>IF(DADOS!C236="","",DADOS!C236)</f>
        <v>28</v>
      </c>
      <c r="D117" s="37">
        <f>IF(DADOS!D236="","",DADOS!D236)</f>
        <v>20.41</v>
      </c>
      <c r="E117" s="37">
        <f>IF(DADOS!E236="","",DADOS!E236)</f>
        <v>14.64</v>
      </c>
      <c r="F117" s="36">
        <f>IF(DADOS!F236="","",DADOS!F236)</f>
        <v>82.4</v>
      </c>
      <c r="G117" s="36">
        <f>IF(DADOS!G236="","",DADOS!G236)</f>
        <v>60.75</v>
      </c>
      <c r="H117" s="36">
        <f>IF(DADOS!H236="","",DADOS!H236)</f>
        <v>32.03</v>
      </c>
      <c r="I117" s="37">
        <f>IF(DADOS!I236="","",DADOS!I236)</f>
        <v>1.4007529999999999</v>
      </c>
      <c r="J117" s="37">
        <f>IF(DADOS!J236="","",DADOS!J236)</f>
        <v>2.472458</v>
      </c>
      <c r="K117" s="37">
        <f>IF(DADOS!K236="","",DADOS!K236)</f>
        <v>1.071704</v>
      </c>
      <c r="L117" s="37">
        <f>IF(DADOS!L236="","",DADOS!L236)</f>
        <v>10.119999999999999</v>
      </c>
      <c r="M117" s="37">
        <f>IF(DADOS!M236="","",DADOS!M236)</f>
        <v>7.7960000000000003</v>
      </c>
      <c r="N117" s="37">
        <f>IF(DADOS!N236="","",DADOS!N236)</f>
        <v>3.923</v>
      </c>
      <c r="O117" s="37">
        <f>IF(DADOS!O236="","",DADOS!O236)</f>
        <v>6.015536</v>
      </c>
      <c r="P117" s="37">
        <f>IF(DADOS!P236="","",DADOS!P236)</f>
        <v>9.5179930000000006</v>
      </c>
      <c r="Q117" s="37">
        <f>IF(DADOS!Q236="","",DADOS!Q236)</f>
        <v>80.722080000000005</v>
      </c>
      <c r="R117" s="36">
        <f>IF(DADOS!R236="","",DADOS!R236)</f>
        <v>0</v>
      </c>
      <c r="S117" s="36">
        <f>IF(DADOS!S236="","",DADOS!S236)</f>
        <v>17.739999999999998</v>
      </c>
    </row>
    <row r="118" spans="1:19" x14ac:dyDescent="0.2">
      <c r="A118" s="35">
        <v>43684</v>
      </c>
      <c r="B118" s="36">
        <f>IF(DADOS!B237="","",DADOS!B237)</f>
        <v>102.2</v>
      </c>
      <c r="C118" s="37">
        <f>IF(DADOS!C237="","",DADOS!C237)</f>
        <v>30.18</v>
      </c>
      <c r="D118" s="37">
        <f>IF(DADOS!D237="","",DADOS!D237)</f>
        <v>22.99</v>
      </c>
      <c r="E118" s="37">
        <f>IF(DADOS!E237="","",DADOS!E237)</f>
        <v>17</v>
      </c>
      <c r="F118" s="36">
        <f>IF(DADOS!F237="","",DADOS!F237)</f>
        <v>82.7</v>
      </c>
      <c r="G118" s="36">
        <f>IF(DADOS!G237="","",DADOS!G237)</f>
        <v>58.24</v>
      </c>
      <c r="H118" s="36">
        <f>IF(DADOS!H237="","",DADOS!H237)</f>
        <v>35.1</v>
      </c>
      <c r="I118" s="37">
        <f>IF(DADOS!I237="","",DADOS!I237)</f>
        <v>1.5723750000000001</v>
      </c>
      <c r="J118" s="37">
        <f>IF(DADOS!J237="","",DADOS!J237)</f>
        <v>2.892668</v>
      </c>
      <c r="K118" s="37">
        <f>IF(DADOS!K237="","",DADOS!K237)</f>
        <v>1.320292</v>
      </c>
      <c r="L118" s="37">
        <f>IF(DADOS!L237="","",DADOS!L237)</f>
        <v>13.11</v>
      </c>
      <c r="M118" s="37">
        <f>IF(DADOS!M237="","",DADOS!M237)</f>
        <v>10.6</v>
      </c>
      <c r="N118" s="37">
        <f>IF(DADOS!N237="","",DADOS!N237)</f>
        <v>8.1999999999999993</v>
      </c>
      <c r="O118" s="37">
        <f>IF(DADOS!O237="","",DADOS!O237)</f>
        <v>4.2761899999999997</v>
      </c>
      <c r="P118" s="37">
        <f>IF(DADOS!P237="","",DADOS!P237)</f>
        <v>9.5344700000000007</v>
      </c>
      <c r="Q118" s="37">
        <f>IF(DADOS!Q237="","",DADOS!Q237)</f>
        <v>69.682149999999993</v>
      </c>
      <c r="R118" s="36">
        <f>IF(DADOS!R237="","",DADOS!R237)</f>
        <v>0</v>
      </c>
      <c r="S118" s="36">
        <f>IF(DADOS!S237="","",DADOS!S237)</f>
        <v>16.34</v>
      </c>
    </row>
    <row r="119" spans="1:19" x14ac:dyDescent="0.2">
      <c r="A119" s="35">
        <v>43685</v>
      </c>
      <c r="B119" s="36">
        <f>IF(DADOS!B238="","",DADOS!B238)</f>
        <v>102</v>
      </c>
      <c r="C119" s="37">
        <f>IF(DADOS!C238="","",DADOS!C238)</f>
        <v>32.4</v>
      </c>
      <c r="D119" s="37">
        <f>IF(DADOS!D238="","",DADOS!D238)</f>
        <v>24.42</v>
      </c>
      <c r="E119" s="37">
        <f>IF(DADOS!E238="","",DADOS!E238)</f>
        <v>18.3</v>
      </c>
      <c r="F119" s="36">
        <f>IF(DADOS!F238="","",DADOS!F238)</f>
        <v>90</v>
      </c>
      <c r="G119" s="36">
        <f>IF(DADOS!G238="","",DADOS!G238)</f>
        <v>55.15</v>
      </c>
      <c r="H119" s="36">
        <f>IF(DADOS!H238="","",DADOS!H238)</f>
        <v>25.37</v>
      </c>
      <c r="I119" s="37">
        <f>IF(DADOS!I238="","",DADOS!I238)</f>
        <v>1.590481</v>
      </c>
      <c r="J119" s="37">
        <f>IF(DADOS!J238="","",DADOS!J238)</f>
        <v>3.1580759999999999</v>
      </c>
      <c r="K119" s="37">
        <f>IF(DADOS!K238="","",DADOS!K238)</f>
        <v>1.5675950000000001</v>
      </c>
      <c r="L119" s="37">
        <f>IF(DADOS!L238="","",DADOS!L238)</f>
        <v>17.440000000000001</v>
      </c>
      <c r="M119" s="37">
        <f>IF(DADOS!M238="","",DADOS!M238)</f>
        <v>10.76</v>
      </c>
      <c r="N119" s="37">
        <f>IF(DADOS!N238="","",DADOS!N238)</f>
        <v>4.13</v>
      </c>
      <c r="O119" s="37">
        <f>IF(DADOS!O238="","",DADOS!O238)</f>
        <v>2.708564</v>
      </c>
      <c r="P119" s="37">
        <f>IF(DADOS!P238="","",DADOS!P238)</f>
        <v>7.9969890000000001</v>
      </c>
      <c r="Q119" s="37">
        <f>IF(DADOS!Q238="","",DADOS!Q238)</f>
        <v>99.316699999999997</v>
      </c>
      <c r="R119" s="36">
        <f>IF(DADOS!R238="","",DADOS!R238)</f>
        <v>0.2</v>
      </c>
      <c r="S119" s="36">
        <f>IF(DADOS!S238="","",DADOS!S238)</f>
        <v>16.28</v>
      </c>
    </row>
    <row r="120" spans="1:19" x14ac:dyDescent="0.2">
      <c r="A120" s="35">
        <v>43686</v>
      </c>
      <c r="B120" s="36">
        <f>IF(DADOS!B239="","",DADOS!B239)</f>
        <v>101.8</v>
      </c>
      <c r="C120" s="37">
        <f>IF(DADOS!C239="","",DADOS!C239)</f>
        <v>33</v>
      </c>
      <c r="D120" s="37">
        <f>IF(DADOS!D239="","",DADOS!D239)</f>
        <v>24.85</v>
      </c>
      <c r="E120" s="37">
        <f>IF(DADOS!E239="","",DADOS!E239)</f>
        <v>19.579999999999998</v>
      </c>
      <c r="F120" s="36">
        <f>IF(DADOS!F239="","",DADOS!F239)</f>
        <v>62.7</v>
      </c>
      <c r="G120" s="36">
        <f>IF(DADOS!G239="","",DADOS!G239)</f>
        <v>43.74</v>
      </c>
      <c r="H120" s="36">
        <f>IF(DADOS!H239="","",DADOS!H239)</f>
        <v>18.72</v>
      </c>
      <c r="I120" s="37">
        <f>IF(DADOS!I239="","",DADOS!I239)</f>
        <v>1.3038149999999999</v>
      </c>
      <c r="J120" s="37">
        <f>IF(DADOS!J239="","",DADOS!J239)</f>
        <v>3.2386680000000001</v>
      </c>
      <c r="K120" s="37">
        <f>IF(DADOS!K239="","",DADOS!K239)</f>
        <v>1.934852</v>
      </c>
      <c r="L120" s="37">
        <f>IF(DADOS!L239="","",DADOS!L239)</f>
        <v>10.15</v>
      </c>
      <c r="M120" s="37">
        <f>IF(DADOS!M239="","",DADOS!M239)</f>
        <v>5.9809999999999999</v>
      </c>
      <c r="N120" s="37">
        <f>IF(DADOS!N239="","",DADOS!N239)</f>
        <v>-2.3410000000000002</v>
      </c>
      <c r="O120" s="37">
        <f>IF(DADOS!O239="","",DADOS!O239)</f>
        <v>3.3834879999999998</v>
      </c>
      <c r="P120" s="37">
        <f>IF(DADOS!P239="","",DADOS!P239)</f>
        <v>8.3791869999999999</v>
      </c>
      <c r="Q120" s="37">
        <f>IF(DADOS!Q239="","",DADOS!Q239)</f>
        <v>64.409930000000003</v>
      </c>
      <c r="R120" s="36">
        <f>IF(DADOS!R239="","",DADOS!R239)</f>
        <v>0</v>
      </c>
      <c r="S120" s="36">
        <f>IF(DADOS!S239="","",DADOS!S239)</f>
        <v>15.96</v>
      </c>
    </row>
    <row r="121" spans="1:19" x14ac:dyDescent="0.2">
      <c r="A121" s="35">
        <v>43687</v>
      </c>
      <c r="B121" s="36">
        <f>IF(DADOS!B240="","",DADOS!B240)</f>
        <v>102.1</v>
      </c>
      <c r="C121" s="37">
        <f>IF(DADOS!C240="","",DADOS!C240)</f>
        <v>22.9</v>
      </c>
      <c r="D121" s="37">
        <f>IF(DADOS!D240="","",DADOS!D240)</f>
        <v>17.37</v>
      </c>
      <c r="E121" s="37">
        <f>IF(DADOS!E240="","",DADOS!E240)</f>
        <v>12.25</v>
      </c>
      <c r="F121" s="36">
        <f>IF(DADOS!F240="","",DADOS!F240)</f>
        <v>92.8</v>
      </c>
      <c r="G121" s="36">
        <f>IF(DADOS!G240="","",DADOS!G240)</f>
        <v>77.08</v>
      </c>
      <c r="H121" s="36">
        <f>IF(DADOS!H240="","",DADOS!H240)</f>
        <v>42.77</v>
      </c>
      <c r="I121" s="37">
        <f>IF(DADOS!I240="","",DADOS!I240)</f>
        <v>1.5141880000000001</v>
      </c>
      <c r="J121" s="37">
        <f>IF(DADOS!J240="","",DADOS!J240)</f>
        <v>2.0023260000000001</v>
      </c>
      <c r="K121" s="37">
        <f>IF(DADOS!K240="","",DADOS!K240)</f>
        <v>0.4881374</v>
      </c>
      <c r="L121" s="37">
        <f>IF(DADOS!L240="","",DADOS!L240)</f>
        <v>14.97</v>
      </c>
      <c r="M121" s="37">
        <f>IF(DADOS!M240="","",DADOS!M240)</f>
        <v>9.59</v>
      </c>
      <c r="N121" s="37">
        <f>IF(DADOS!N240="","",DADOS!N240)</f>
        <v>3.8879999999999999</v>
      </c>
      <c r="O121" s="37">
        <f>IF(DADOS!O240="","",DADOS!O240)</f>
        <v>2.7957740000000002</v>
      </c>
      <c r="P121" s="37">
        <f>IF(DADOS!P240="","",DADOS!P240)</f>
        <v>5.5096790000000002</v>
      </c>
      <c r="Q121" s="37">
        <f>IF(DADOS!Q240="","",DADOS!Q240)</f>
        <v>247.91220000000001</v>
      </c>
      <c r="R121" s="36">
        <f>IF(DADOS!R240="","",DADOS!R240)</f>
        <v>0</v>
      </c>
      <c r="S121" s="36">
        <f>IF(DADOS!S240="","",DADOS!S240)</f>
        <v>9.9700000000000006</v>
      </c>
    </row>
    <row r="122" spans="1:19" x14ac:dyDescent="0.2">
      <c r="A122" s="35">
        <v>43688</v>
      </c>
      <c r="B122" s="36">
        <f>IF(DADOS!B241="","",DADOS!B241)</f>
        <v>101.7</v>
      </c>
      <c r="C122" s="37">
        <f>IF(DADOS!C241="","",DADOS!C241)</f>
        <v>32.590000000000003</v>
      </c>
      <c r="D122" s="37">
        <f>IF(DADOS!D241="","",DADOS!D241)</f>
        <v>21.16</v>
      </c>
      <c r="E122" s="37">
        <f>IF(DADOS!E241="","",DADOS!E241)</f>
        <v>9.9700000000000006</v>
      </c>
      <c r="F122" s="36">
        <f>IF(DADOS!F241="","",DADOS!F241)</f>
        <v>99.7</v>
      </c>
      <c r="G122" s="36">
        <f>IF(DADOS!G241="","",DADOS!G241)</f>
        <v>60.94</v>
      </c>
      <c r="H122" s="36">
        <f>IF(DADOS!H241="","",DADOS!H241)</f>
        <v>25.38</v>
      </c>
      <c r="I122" s="37">
        <f>IF(DADOS!I241="","",DADOS!I241)</f>
        <v>1.3400259999999999</v>
      </c>
      <c r="J122" s="37">
        <f>IF(DADOS!J241="","",DADOS!J241)</f>
        <v>2.7814869999999998</v>
      </c>
      <c r="K122" s="37">
        <f>IF(DADOS!K241="","",DADOS!K241)</f>
        <v>1.4414610000000001</v>
      </c>
      <c r="L122" s="37">
        <f>IF(DADOS!L241="","",DADOS!L241)</f>
        <v>11.92</v>
      </c>
      <c r="M122" s="37">
        <f>IF(DADOS!M241="","",DADOS!M241)</f>
        <v>6.7039999999999997</v>
      </c>
      <c r="N122" s="37">
        <f>IF(DADOS!N241="","",DADOS!N241)</f>
        <v>3.8959999999999999</v>
      </c>
      <c r="O122" s="37">
        <f>IF(DADOS!O241="","",DADOS!O241)</f>
        <v>2.1059999999999999</v>
      </c>
      <c r="P122" s="37">
        <f>IF(DADOS!P241="","",DADOS!P241)</f>
        <v>6.8400869999999996</v>
      </c>
      <c r="Q122" s="37">
        <f>IF(DADOS!Q241="","",DADOS!Q241)</f>
        <v>62.36215</v>
      </c>
      <c r="R122" s="36">
        <f>IF(DADOS!R241="","",DADOS!R241)</f>
        <v>0</v>
      </c>
      <c r="S122" s="36">
        <f>IF(DADOS!S241="","",DADOS!S241)</f>
        <v>17.940000000000001</v>
      </c>
    </row>
    <row r="123" spans="1:19" x14ac:dyDescent="0.2">
      <c r="A123" s="35">
        <v>43689</v>
      </c>
      <c r="B123" s="36">
        <f>IF(DADOS!B242="","",DADOS!B242)</f>
        <v>101.8</v>
      </c>
      <c r="C123" s="37">
        <f>IF(DADOS!C242="","",DADOS!C242)</f>
        <v>34.35</v>
      </c>
      <c r="D123" s="37">
        <f>IF(DADOS!D242="","",DADOS!D242)</f>
        <v>25.8</v>
      </c>
      <c r="E123" s="37">
        <f>IF(DADOS!E242="","",DADOS!E242)</f>
        <v>17.95</v>
      </c>
      <c r="F123" s="36">
        <f>IF(DADOS!F242="","",DADOS!F242)</f>
        <v>67.28</v>
      </c>
      <c r="G123" s="36">
        <f>IF(DADOS!G242="","",DADOS!G242)</f>
        <v>43.5</v>
      </c>
      <c r="H123" s="36">
        <f>IF(DADOS!H242="","",DADOS!H242)</f>
        <v>22.05</v>
      </c>
      <c r="I123" s="37">
        <f>IF(DADOS!I242="","",DADOS!I242)</f>
        <v>1.371847</v>
      </c>
      <c r="J123" s="37">
        <f>IF(DADOS!J242="","",DADOS!J242)</f>
        <v>3.449179</v>
      </c>
      <c r="K123" s="37">
        <f>IF(DADOS!K242="","",DADOS!K242)</f>
        <v>2.0773320000000002</v>
      </c>
      <c r="L123" s="37">
        <f>IF(DADOS!L242="","",DADOS!L242)</f>
        <v>11.27</v>
      </c>
      <c r="M123" s="37">
        <f>IF(DADOS!M242="","",DADOS!M242)</f>
        <v>7.2690000000000001</v>
      </c>
      <c r="N123" s="37">
        <f>IF(DADOS!N242="","",DADOS!N242)</f>
        <v>3.2879999999999998</v>
      </c>
      <c r="O123" s="37">
        <f>IF(DADOS!O242="","",DADOS!O242)</f>
        <v>2.6049380000000002</v>
      </c>
      <c r="P123" s="37">
        <f>IF(DADOS!P242="","",DADOS!P242)</f>
        <v>6.0846260000000001</v>
      </c>
      <c r="Q123" s="37">
        <f>IF(DADOS!Q242="","",DADOS!Q242)</f>
        <v>132.48339999999999</v>
      </c>
      <c r="R123" s="36">
        <f>IF(DADOS!R242="","",DADOS!R242)</f>
        <v>0</v>
      </c>
      <c r="S123" s="36">
        <f>IF(DADOS!S242="","",DADOS!S242)</f>
        <v>17.87</v>
      </c>
    </row>
    <row r="124" spans="1:19" x14ac:dyDescent="0.2">
      <c r="A124" s="35">
        <v>43690</v>
      </c>
      <c r="B124" s="36">
        <f>IF(DADOS!B243="","",DADOS!B243)</f>
        <v>102.5</v>
      </c>
      <c r="C124" s="37">
        <f>IF(DADOS!C243="","",DADOS!C243)</f>
        <v>24.87</v>
      </c>
      <c r="D124" s="37">
        <f>IF(DADOS!D243="","",DADOS!D243)</f>
        <v>20.65</v>
      </c>
      <c r="E124" s="37">
        <f>IF(DADOS!E243="","",DADOS!E243)</f>
        <v>14.65</v>
      </c>
      <c r="F124" s="36">
        <f>IF(DADOS!F243="","",DADOS!F243)</f>
        <v>84.8</v>
      </c>
      <c r="G124" s="36">
        <f>IF(DADOS!G243="","",DADOS!G243)</f>
        <v>50.17</v>
      </c>
      <c r="H124" s="36">
        <f>IF(DADOS!H243="","",DADOS!H243)</f>
        <v>24.01</v>
      </c>
      <c r="I124" s="37">
        <f>IF(DADOS!I243="","",DADOS!I243)</f>
        <v>1.2238610000000001</v>
      </c>
      <c r="J124" s="37">
        <f>IF(DADOS!J243="","",DADOS!J243)</f>
        <v>2.4518810000000002</v>
      </c>
      <c r="K124" s="37">
        <f>IF(DADOS!K243="","",DADOS!K243)</f>
        <v>1.228021</v>
      </c>
      <c r="L124" s="37">
        <f>IF(DADOS!L243="","",DADOS!L243)</f>
        <v>15.39</v>
      </c>
      <c r="M124" s="37">
        <f>IF(DADOS!M243="","",DADOS!M243)</f>
        <v>2.9049999999999998</v>
      </c>
      <c r="N124" s="37">
        <f>IF(DADOS!N243="","",DADOS!N243)</f>
        <v>-10.199999999999999</v>
      </c>
      <c r="O124" s="37">
        <f>IF(DADOS!O243="","",DADOS!O243)</f>
        <v>4.450482</v>
      </c>
      <c r="P124" s="37">
        <f>IF(DADOS!P243="","",DADOS!P243)</f>
        <v>6.4510719999999999</v>
      </c>
      <c r="Q124" s="37">
        <f>IF(DADOS!Q243="","",DADOS!Q243)</f>
        <v>210.4692</v>
      </c>
      <c r="R124" s="36">
        <f>IF(DADOS!R243="","",DADOS!R243)</f>
        <v>0</v>
      </c>
      <c r="S124" s="36">
        <f>IF(DADOS!S243="","",DADOS!S243)</f>
        <v>15.55</v>
      </c>
    </row>
    <row r="125" spans="1:19" x14ac:dyDescent="0.2">
      <c r="A125" s="35">
        <v>43691</v>
      </c>
      <c r="B125" s="36">
        <f>IF(DADOS!B244="","",DADOS!B244)</f>
        <v>102.5</v>
      </c>
      <c r="C125" s="37">
        <f>IF(DADOS!C244="","",DADOS!C244)</f>
        <v>26.04</v>
      </c>
      <c r="D125" s="37">
        <f>IF(DADOS!D244="","",DADOS!D244)</f>
        <v>16.93</v>
      </c>
      <c r="E125" s="37">
        <f>IF(DADOS!E244="","",DADOS!E244)</f>
        <v>8</v>
      </c>
      <c r="F125" s="36">
        <f>IF(DADOS!F244="","",DADOS!F244)</f>
        <v>68.56</v>
      </c>
      <c r="G125" s="36">
        <f>IF(DADOS!G244="","",DADOS!G244)</f>
        <v>43.37</v>
      </c>
      <c r="H125" s="36">
        <f>IF(DADOS!H244="","",DADOS!H244)</f>
        <v>20.21</v>
      </c>
      <c r="I125" s="37">
        <f>IF(DADOS!I244="","",DADOS!I244)</f>
        <v>0.79167270000000001</v>
      </c>
      <c r="J125" s="37">
        <f>IF(DADOS!J244="","",DADOS!J244)</f>
        <v>2.0405929999999999</v>
      </c>
      <c r="K125" s="37">
        <f>IF(DADOS!K244="","",DADOS!K244)</f>
        <v>1.24892</v>
      </c>
      <c r="L125" s="37">
        <f>IF(DADOS!L244="","",DADOS!L244)</f>
        <v>0.76500000000000001</v>
      </c>
      <c r="M125" s="37">
        <f>IF(DADOS!M244="","",DADOS!M244)</f>
        <v>-5.28</v>
      </c>
      <c r="N125" s="37">
        <f>IF(DADOS!N244="","",DADOS!N244)</f>
        <v>-10.52</v>
      </c>
      <c r="O125" s="37">
        <f>IF(DADOS!O244="","",DADOS!O244)</f>
        <v>2.8915679999999999</v>
      </c>
      <c r="P125" s="37">
        <f>IF(DADOS!P244="","",DADOS!P244)</f>
        <v>6.1607190000000003</v>
      </c>
      <c r="Q125" s="37">
        <f>IF(DADOS!Q244="","",DADOS!Q244)</f>
        <v>159.66059999999999</v>
      </c>
      <c r="R125" s="36">
        <f>IF(DADOS!R244="","",DADOS!R244)</f>
        <v>0</v>
      </c>
      <c r="S125" s="36">
        <f>IF(DADOS!S244="","",DADOS!S244)</f>
        <v>19.62</v>
      </c>
    </row>
    <row r="126" spans="1:19" x14ac:dyDescent="0.2">
      <c r="A126" s="35">
        <v>43692</v>
      </c>
      <c r="B126" s="36">
        <f>IF(DADOS!B245="","",DADOS!B245)</f>
        <v>102.2</v>
      </c>
      <c r="C126" s="37">
        <f>IF(DADOS!C245="","",DADOS!C245)</f>
        <v>27.94</v>
      </c>
      <c r="D126" s="37">
        <f>IF(DADOS!D245="","",DADOS!D245)</f>
        <v>18.77</v>
      </c>
      <c r="E126" s="37">
        <f>IF(DADOS!E245="","",DADOS!E245)</f>
        <v>9.9600000000000009</v>
      </c>
      <c r="F126" s="36">
        <f>IF(DADOS!F245="","",DADOS!F245)</f>
        <v>62.31</v>
      </c>
      <c r="G126" s="36">
        <f>IF(DADOS!G245="","",DADOS!G245)</f>
        <v>49.69</v>
      </c>
      <c r="H126" s="36">
        <f>IF(DADOS!H245="","",DADOS!H245)</f>
        <v>35.24</v>
      </c>
      <c r="I126" s="37">
        <f>IF(DADOS!I245="","",DADOS!I245)</f>
        <v>1.0794429999999999</v>
      </c>
      <c r="J126" s="37">
        <f>IF(DADOS!J245="","",DADOS!J245)</f>
        <v>2.2907139999999999</v>
      </c>
      <c r="K126" s="37">
        <f>IF(DADOS!K245="","",DADOS!K245)</f>
        <v>1.2112700000000001</v>
      </c>
      <c r="L126" s="37">
        <f>IF(DADOS!L245="","",DADOS!L245)</f>
        <v>7.8929999999999998</v>
      </c>
      <c r="M126" s="37">
        <f>IF(DADOS!M245="","",DADOS!M245)</f>
        <v>1.2509999999999999</v>
      </c>
      <c r="N126" s="37">
        <f>IF(DADOS!N245="","",DADOS!N245)</f>
        <v>-6.54</v>
      </c>
      <c r="O126" s="37">
        <f>IF(DADOS!O245="","",DADOS!O245)</f>
        <v>4.2632339999999997</v>
      </c>
      <c r="P126" s="37">
        <f>IF(DADOS!P245="","",DADOS!P245)</f>
        <v>8.0736550000000005</v>
      </c>
      <c r="Q126" s="37">
        <f>IF(DADOS!Q245="","",DADOS!Q245)</f>
        <v>94.6404</v>
      </c>
      <c r="R126" s="36">
        <f>IF(DADOS!R245="","",DADOS!R245)</f>
        <v>0</v>
      </c>
      <c r="S126" s="36">
        <f>IF(DADOS!S245="","",DADOS!S245)</f>
        <v>18.100000000000001</v>
      </c>
    </row>
    <row r="127" spans="1:19" x14ac:dyDescent="0.2">
      <c r="A127" s="35">
        <v>43693</v>
      </c>
      <c r="B127" s="36">
        <f>IF(DADOS!B246="","",DADOS!B246)</f>
        <v>101.8</v>
      </c>
      <c r="C127" s="37">
        <f>IF(DADOS!C246="","",DADOS!C246)</f>
        <v>29.93</v>
      </c>
      <c r="D127" s="37">
        <f>IF(DADOS!D246="","",DADOS!D246)</f>
        <v>22.63</v>
      </c>
      <c r="E127" s="37">
        <f>IF(DADOS!E246="","",DADOS!E246)</f>
        <v>16.79</v>
      </c>
      <c r="F127" s="36">
        <f>IF(DADOS!F246="","",DADOS!F246)</f>
        <v>70.599999999999994</v>
      </c>
      <c r="G127" s="36">
        <f>IF(DADOS!G246="","",DADOS!G246)</f>
        <v>44.39</v>
      </c>
      <c r="H127" s="36">
        <f>IF(DADOS!H246="","",DADOS!H246)</f>
        <v>22.44</v>
      </c>
      <c r="I127" s="37">
        <f>IF(DADOS!I246="","",DADOS!I246)</f>
        <v>1.1538729999999999</v>
      </c>
      <c r="J127" s="37">
        <f>IF(DADOS!J246="","",DADOS!J246)</f>
        <v>2.819947</v>
      </c>
      <c r="K127" s="37">
        <f>IF(DADOS!K246="","",DADOS!K246)</f>
        <v>1.6660740000000001</v>
      </c>
      <c r="L127" s="37">
        <f>IF(DADOS!L246="","",DADOS!L246)</f>
        <v>8.43</v>
      </c>
      <c r="M127" s="37">
        <f>IF(DADOS!M246="","",DADOS!M246)</f>
        <v>2.9689999999999999</v>
      </c>
      <c r="N127" s="37">
        <f>IF(DADOS!N246="","",DADOS!N246)</f>
        <v>-3.883</v>
      </c>
      <c r="O127" s="37">
        <f>IF(DADOS!O246="","",DADOS!O246)</f>
        <v>4.1785209999999999</v>
      </c>
      <c r="P127" s="37">
        <f>IF(DADOS!P246="","",DADOS!P246)</f>
        <v>9.3314409999999999</v>
      </c>
      <c r="Q127" s="37">
        <f>IF(DADOS!Q246="","",DADOS!Q246)</f>
        <v>83.888890000000004</v>
      </c>
      <c r="R127" s="36">
        <f>IF(DADOS!R246="","",DADOS!R246)</f>
        <v>0</v>
      </c>
      <c r="S127" s="36">
        <f>IF(DADOS!S246="","",DADOS!S246)</f>
        <v>18.16</v>
      </c>
    </row>
    <row r="128" spans="1:19" x14ac:dyDescent="0.2">
      <c r="A128" s="35">
        <v>43694</v>
      </c>
      <c r="B128" s="36">
        <f>IF(DADOS!B247="","",DADOS!B247)</f>
        <v>101.4</v>
      </c>
      <c r="C128" s="37">
        <f>IF(DADOS!C247="","",DADOS!C247)</f>
        <v>32.56</v>
      </c>
      <c r="D128" s="37">
        <f>IF(DADOS!D247="","",DADOS!D247)</f>
        <v>24.45</v>
      </c>
      <c r="E128" s="37">
        <f>IF(DADOS!E247="","",DADOS!E247)</f>
        <v>18.100000000000001</v>
      </c>
      <c r="F128" s="36">
        <f>IF(DADOS!F247="","",DADOS!F247)</f>
        <v>49.29</v>
      </c>
      <c r="G128" s="36">
        <f>IF(DADOS!G247="","",DADOS!G247)</f>
        <v>35.36</v>
      </c>
      <c r="H128" s="36">
        <f>IF(DADOS!H247="","",DADOS!H247)</f>
        <v>21.77</v>
      </c>
      <c r="I128" s="37">
        <f>IF(DADOS!I247="","",DADOS!I247)</f>
        <v>1.0578419999999999</v>
      </c>
      <c r="J128" s="37">
        <f>IF(DADOS!J247="","",DADOS!J247)</f>
        <v>3.1749540000000001</v>
      </c>
      <c r="K128" s="37">
        <f>IF(DADOS!K247="","",DADOS!K247)</f>
        <v>2.1171129999999998</v>
      </c>
      <c r="L128" s="37">
        <f>IF(DADOS!L247="","",DADOS!L247)</f>
        <v>4.3869999999999996</v>
      </c>
      <c r="M128" s="37">
        <f>IF(DADOS!M247="","",DADOS!M247)</f>
        <v>1.1779999999999999</v>
      </c>
      <c r="N128" s="37">
        <f>IF(DADOS!N247="","",DADOS!N247)</f>
        <v>-3.4670000000000001</v>
      </c>
      <c r="O128" s="37">
        <f>IF(DADOS!O247="","",DADOS!O247)</f>
        <v>4.3330900000000003</v>
      </c>
      <c r="P128" s="37">
        <f>IF(DADOS!P247="","",DADOS!P247)</f>
        <v>8.9234080000000002</v>
      </c>
      <c r="Q128" s="37">
        <f>IF(DADOS!Q247="","",DADOS!Q247)</f>
        <v>59.088929999999998</v>
      </c>
      <c r="R128" s="36">
        <f>IF(DADOS!R247="","",DADOS!R247)</f>
        <v>0</v>
      </c>
      <c r="S128" s="36">
        <f>IF(DADOS!S247="","",DADOS!S247)</f>
        <v>18.77</v>
      </c>
    </row>
    <row r="129" spans="1:19" x14ac:dyDescent="0.2">
      <c r="A129" s="35">
        <v>43695</v>
      </c>
      <c r="B129" s="36">
        <f>IF(DADOS!B248="","",DADOS!B248)</f>
        <v>101.4</v>
      </c>
      <c r="C129" s="37">
        <f>IF(DADOS!C248="","",DADOS!C248)</f>
        <v>28.96</v>
      </c>
      <c r="D129" s="37">
        <f>IF(DADOS!D248="","",DADOS!D248)</f>
        <v>23.8</v>
      </c>
      <c r="E129" s="37">
        <f>IF(DADOS!E248="","",DADOS!E248)</f>
        <v>20.2</v>
      </c>
      <c r="F129" s="36">
        <f>IF(DADOS!F248="","",DADOS!F248)</f>
        <v>70.819999999999993</v>
      </c>
      <c r="G129" s="36">
        <f>IF(DADOS!G248="","",DADOS!G248)</f>
        <v>48.15</v>
      </c>
      <c r="H129" s="36">
        <f>IF(DADOS!H248="","",DADOS!H248)</f>
        <v>36.75</v>
      </c>
      <c r="I129" s="37">
        <f>IF(DADOS!I248="","",DADOS!I248)</f>
        <v>1.4173180000000001</v>
      </c>
      <c r="J129" s="37">
        <f>IF(DADOS!J248="","",DADOS!J248)</f>
        <v>2.9796960000000001</v>
      </c>
      <c r="K129" s="37">
        <f>IF(DADOS!K248="","",DADOS!K248)</f>
        <v>1.562378</v>
      </c>
      <c r="L129" s="37">
        <f>IF(DADOS!L248="","",DADOS!L248)</f>
        <v>13.08</v>
      </c>
      <c r="M129" s="37">
        <f>IF(DADOS!M248="","",DADOS!M248)</f>
        <v>7.9390000000000001</v>
      </c>
      <c r="N129" s="37">
        <f>IF(DADOS!N248="","",DADOS!N248)</f>
        <v>3.7480000000000002</v>
      </c>
      <c r="O129" s="37">
        <f>IF(DADOS!O248="","",DADOS!O248)</f>
        <v>2.1286330000000002</v>
      </c>
      <c r="P129" s="37">
        <f>IF(DADOS!P248="","",DADOS!P248)</f>
        <v>4.5604389999999997</v>
      </c>
      <c r="Q129" s="37">
        <f>IF(DADOS!Q248="","",DADOS!Q248)</f>
        <v>73.709789999999998</v>
      </c>
      <c r="R129" s="36">
        <f>IF(DADOS!R248="","",DADOS!R248)</f>
        <v>0.4</v>
      </c>
      <c r="S129" s="36">
        <f>IF(DADOS!S248="","",DADOS!S248)</f>
        <v>6.4610000000000003</v>
      </c>
    </row>
    <row r="130" spans="1:19" x14ac:dyDescent="0.2">
      <c r="A130" s="35">
        <v>43696</v>
      </c>
      <c r="B130" s="36">
        <f>IF(DADOS!B249="","",DADOS!B249)</f>
        <v>101.8</v>
      </c>
      <c r="C130" s="37">
        <f>IF(DADOS!C249="","",DADOS!C249)</f>
        <v>29.25</v>
      </c>
      <c r="D130" s="37">
        <f>IF(DADOS!D249="","",DADOS!D249)</f>
        <v>22.63</v>
      </c>
      <c r="E130" s="37">
        <f>IF(DADOS!E249="","",DADOS!E249)</f>
        <v>16.45</v>
      </c>
      <c r="F130" s="36">
        <f>IF(DADOS!F249="","",DADOS!F249)</f>
        <v>89.8</v>
      </c>
      <c r="G130" s="36">
        <f>IF(DADOS!G249="","",DADOS!G249)</f>
        <v>65.53</v>
      </c>
      <c r="H130" s="36">
        <f>IF(DADOS!H249="","",DADOS!H249)</f>
        <v>44.42</v>
      </c>
      <c r="I130" s="37">
        <f>IF(DADOS!I249="","",DADOS!I249)</f>
        <v>1.760953</v>
      </c>
      <c r="J130" s="37">
        <f>IF(DADOS!J249="","",DADOS!J249)</f>
        <v>2.8094670000000002</v>
      </c>
      <c r="K130" s="37">
        <f>IF(DADOS!K249="","",DADOS!K249)</f>
        <v>1.0485139999999999</v>
      </c>
      <c r="L130" s="37">
        <f>IF(DADOS!L249="","",DADOS!L249)</f>
        <v>16.8</v>
      </c>
      <c r="M130" s="37">
        <f>IF(DADOS!M249="","",DADOS!M249)</f>
        <v>13.4</v>
      </c>
      <c r="N130" s="37">
        <f>IF(DADOS!N249="","",DADOS!N249)</f>
        <v>11</v>
      </c>
      <c r="O130" s="37">
        <f>IF(DADOS!O249="","",DADOS!O249)</f>
        <v>1.9738450000000001</v>
      </c>
      <c r="P130" s="37">
        <f>IF(DADOS!P249="","",DADOS!P249)</f>
        <v>4.9664279999999996</v>
      </c>
      <c r="Q130" s="37">
        <f>IF(DADOS!Q249="","",DADOS!Q249)</f>
        <v>235.34899999999999</v>
      </c>
      <c r="R130" s="36">
        <f>IF(DADOS!R249="","",DADOS!R249)</f>
        <v>0</v>
      </c>
      <c r="S130" s="36">
        <f>IF(DADOS!S249="","",DADOS!S249)</f>
        <v>15.82</v>
      </c>
    </row>
    <row r="131" spans="1:19" x14ac:dyDescent="0.2">
      <c r="A131" s="35">
        <v>43697</v>
      </c>
      <c r="B131" s="36">
        <f>IF(DADOS!B250="","",DADOS!B250)</f>
        <v>102.2</v>
      </c>
      <c r="C131" s="37">
        <f>IF(DADOS!C250="","",DADOS!C250)</f>
        <v>27.06</v>
      </c>
      <c r="D131" s="37">
        <f>IF(DADOS!D250="","",DADOS!D250)</f>
        <v>20.39</v>
      </c>
      <c r="E131" s="37">
        <f>IF(DADOS!E250="","",DADOS!E250)</f>
        <v>14.83</v>
      </c>
      <c r="F131" s="36">
        <f>IF(DADOS!F250="","",DADOS!F250)</f>
        <v>91.9</v>
      </c>
      <c r="G131" s="36">
        <f>IF(DADOS!G250="","",DADOS!G250)</f>
        <v>70.37</v>
      </c>
      <c r="H131" s="36">
        <f>IF(DADOS!H250="","",DADOS!H250)</f>
        <v>47.01</v>
      </c>
      <c r="I131" s="37">
        <f>IF(DADOS!I250="","",DADOS!I250)</f>
        <v>1.6411690000000001</v>
      </c>
      <c r="J131" s="37">
        <f>IF(DADOS!J250="","",DADOS!J250)</f>
        <v>2.4526119999999998</v>
      </c>
      <c r="K131" s="37">
        <f>IF(DADOS!K250="","",DADOS!K250)</f>
        <v>0.8114439</v>
      </c>
      <c r="L131" s="37">
        <f>IF(DADOS!L250="","",DADOS!L250)</f>
        <v>13.93</v>
      </c>
      <c r="M131" s="37">
        <f>IF(DADOS!M250="","",DADOS!M250)</f>
        <v>11.64</v>
      </c>
      <c r="N131" s="37">
        <f>IF(DADOS!N250="","",DADOS!N250)</f>
        <v>9.2100000000000009</v>
      </c>
      <c r="O131" s="37">
        <f>IF(DADOS!O250="","",DADOS!O250)</f>
        <v>1.7570410000000001</v>
      </c>
      <c r="P131" s="37">
        <f>IF(DADOS!P250="","",DADOS!P250)</f>
        <v>3.6535280000000001</v>
      </c>
      <c r="Q131" s="37">
        <f>IF(DADOS!Q250="","",DADOS!Q250)</f>
        <v>149.9975</v>
      </c>
      <c r="R131" s="36">
        <f>IF(DADOS!R250="","",DADOS!R250)</f>
        <v>0</v>
      </c>
      <c r="S131" s="36">
        <f>IF(DADOS!S250="","",DADOS!S250)</f>
        <v>15.2</v>
      </c>
    </row>
    <row r="132" spans="1:19" x14ac:dyDescent="0.2">
      <c r="A132" s="35">
        <v>43698</v>
      </c>
      <c r="B132" s="36">
        <f>IF(DADOS!B251="","",DADOS!B251)</f>
        <v>102</v>
      </c>
      <c r="C132" s="37">
        <f>IF(DADOS!C251="","",DADOS!C251)</f>
        <v>27.89</v>
      </c>
      <c r="D132" s="37">
        <f>IF(DADOS!D251="","",DADOS!D251)</f>
        <v>19.600000000000001</v>
      </c>
      <c r="E132" s="37">
        <f>IF(DADOS!E251="","",DADOS!E251)</f>
        <v>12.12</v>
      </c>
      <c r="F132" s="36">
        <f>IF(DADOS!F251="","",DADOS!F251)</f>
        <v>94.8</v>
      </c>
      <c r="G132" s="36">
        <f>IF(DADOS!G251="","",DADOS!G251)</f>
        <v>67.849999999999994</v>
      </c>
      <c r="H132" s="36">
        <f>IF(DADOS!H251="","",DADOS!H251)</f>
        <v>38</v>
      </c>
      <c r="I132" s="37">
        <f>IF(DADOS!I251="","",DADOS!I251)</f>
        <v>1.4839789999999999</v>
      </c>
      <c r="J132" s="37">
        <f>IF(DADOS!J251="","",DADOS!J251)</f>
        <v>2.3705949999999998</v>
      </c>
      <c r="K132" s="37">
        <f>IF(DADOS!K251="","",DADOS!K251)</f>
        <v>0.88661610000000002</v>
      </c>
      <c r="L132" s="37">
        <f>IF(DADOS!L251="","",DADOS!L251)</f>
        <v>12.31</v>
      </c>
      <c r="M132" s="37">
        <f>IF(DADOS!M251="","",DADOS!M251)</f>
        <v>9.19</v>
      </c>
      <c r="N132" s="37">
        <f>IF(DADOS!N251="","",DADOS!N251)</f>
        <v>6.2779999999999996</v>
      </c>
      <c r="O132" s="37">
        <f>IF(DADOS!O251="","",DADOS!O251)</f>
        <v>1.751012</v>
      </c>
      <c r="P132" s="37">
        <f>IF(DADOS!P251="","",DADOS!P251)</f>
        <v>4.517976</v>
      </c>
      <c r="Q132" s="37">
        <f>IF(DADOS!Q251="","",DADOS!Q251)</f>
        <v>173.78729999999999</v>
      </c>
      <c r="R132" s="36">
        <f>IF(DADOS!R251="","",DADOS!R251)</f>
        <v>0</v>
      </c>
      <c r="S132" s="36">
        <f>IF(DADOS!S251="","",DADOS!S251)</f>
        <v>17.21</v>
      </c>
    </row>
    <row r="133" spans="1:19" x14ac:dyDescent="0.2">
      <c r="A133" s="35">
        <v>43699</v>
      </c>
      <c r="B133" s="36">
        <f>IF(DADOS!B252="","",DADOS!B252)</f>
        <v>102.2</v>
      </c>
      <c r="C133" s="37">
        <f>IF(DADOS!C252="","",DADOS!C252)</f>
        <v>28.06</v>
      </c>
      <c r="D133" s="37">
        <f>IF(DADOS!D252="","",DADOS!D252)</f>
        <v>19.940000000000001</v>
      </c>
      <c r="E133" s="37">
        <f>IF(DADOS!E252="","",DADOS!E252)</f>
        <v>10.8</v>
      </c>
      <c r="F133" s="36">
        <f>IF(DADOS!F252="","",DADOS!F252)</f>
        <v>96.8</v>
      </c>
      <c r="G133" s="36">
        <f>IF(DADOS!G252="","",DADOS!G252)</f>
        <v>60.99</v>
      </c>
      <c r="H133" s="36">
        <f>IF(DADOS!H252="","",DADOS!H252)</f>
        <v>32.770000000000003</v>
      </c>
      <c r="I133" s="37">
        <f>IF(DADOS!I252="","",DADOS!I252)</f>
        <v>1.3385849999999999</v>
      </c>
      <c r="J133" s="37">
        <f>IF(DADOS!J252="","",DADOS!J252)</f>
        <v>2.4274710000000002</v>
      </c>
      <c r="K133" s="37">
        <f>IF(DADOS!K252="","",DADOS!K252)</f>
        <v>1.088886</v>
      </c>
      <c r="L133" s="37">
        <f>IF(DADOS!L252="","",DADOS!L252)</f>
        <v>9.1300000000000008</v>
      </c>
      <c r="M133" s="37">
        <f>IF(DADOS!M252="","",DADOS!M252)</f>
        <v>6.7190000000000003</v>
      </c>
      <c r="N133" s="37">
        <f>IF(DADOS!N252="","",DADOS!N252)</f>
        <v>4.3049999999999997</v>
      </c>
      <c r="O133" s="37">
        <f>IF(DADOS!O252="","",DADOS!O252)</f>
        <v>2.1477529999999998</v>
      </c>
      <c r="P133" s="37">
        <f>IF(DADOS!P252="","",DADOS!P252)</f>
        <v>6.6040859999999997</v>
      </c>
      <c r="Q133" s="37">
        <f>IF(DADOS!Q252="","",DADOS!Q252)</f>
        <v>121.9892</v>
      </c>
      <c r="R133" s="36">
        <f>IF(DADOS!R252="","",DADOS!R252)</f>
        <v>0</v>
      </c>
      <c r="S133" s="36">
        <f>IF(DADOS!S252="","",DADOS!S252)</f>
        <v>19.260000000000002</v>
      </c>
    </row>
    <row r="134" spans="1:19" x14ac:dyDescent="0.2">
      <c r="A134" s="35">
        <v>43700</v>
      </c>
      <c r="B134" s="36">
        <f>IF(DADOS!B253="","",DADOS!B253)</f>
        <v>102.1</v>
      </c>
      <c r="C134" s="37">
        <f>IF(DADOS!C253="","",DADOS!C253)</f>
        <v>27.4</v>
      </c>
      <c r="D134" s="37">
        <f>IF(DADOS!D253="","",DADOS!D253)</f>
        <v>20</v>
      </c>
      <c r="E134" s="37">
        <f>IF(DADOS!E253="","",DADOS!E253)</f>
        <v>11.95</v>
      </c>
      <c r="F134" s="36">
        <f>IF(DADOS!F253="","",DADOS!F253)</f>
        <v>99.5</v>
      </c>
      <c r="G134" s="36">
        <f>IF(DADOS!G253="","",DADOS!G253)</f>
        <v>63.22</v>
      </c>
      <c r="H134" s="36">
        <f>IF(DADOS!H253="","",DADOS!H253)</f>
        <v>21.49</v>
      </c>
      <c r="I134" s="37">
        <f>IF(DADOS!I253="","",DADOS!I253)</f>
        <v>1.3849739999999999</v>
      </c>
      <c r="J134" s="37">
        <f>IF(DADOS!J253="","",DADOS!J253)</f>
        <v>2.407006</v>
      </c>
      <c r="K134" s="37">
        <f>IF(DADOS!K253="","",DADOS!K253)</f>
        <v>1.0220320000000001</v>
      </c>
      <c r="L134" s="37">
        <f>IF(DADOS!L253="","",DADOS!L253)</f>
        <v>15.12</v>
      </c>
      <c r="M134" s="37">
        <f>IF(DADOS!M253="","",DADOS!M253)</f>
        <v>7.1630000000000003</v>
      </c>
      <c r="N134" s="37">
        <f>IF(DADOS!N253="","",DADOS!N253)</f>
        <v>-5.9450000000000003</v>
      </c>
      <c r="O134" s="37">
        <f>IF(DADOS!O253="","",DADOS!O253)</f>
        <v>1.4628159999999999</v>
      </c>
      <c r="P134" s="37">
        <f>IF(DADOS!P253="","",DADOS!P253)</f>
        <v>3.4819840000000002</v>
      </c>
      <c r="Q134" s="37">
        <f>IF(DADOS!Q253="","",DADOS!Q253)</f>
        <v>179.90819999999999</v>
      </c>
      <c r="R134" s="36">
        <f>IF(DADOS!R253="","",DADOS!R253)</f>
        <v>0</v>
      </c>
      <c r="S134" s="36">
        <f>IF(DADOS!S253="","",DADOS!S253)</f>
        <v>20.32</v>
      </c>
    </row>
    <row r="135" spans="1:19" x14ac:dyDescent="0.2">
      <c r="A135" s="35">
        <v>43701</v>
      </c>
      <c r="B135" s="36">
        <f>IF(DADOS!B254="","",DADOS!B254)</f>
        <v>102.2</v>
      </c>
      <c r="C135" s="37">
        <f>IF(DADOS!C254="","",DADOS!C254)</f>
        <v>27.86</v>
      </c>
      <c r="D135" s="37">
        <f>IF(DADOS!D254="","",DADOS!D254)</f>
        <v>18.73</v>
      </c>
      <c r="E135" s="37">
        <f>IF(DADOS!E254="","",DADOS!E254)</f>
        <v>8.86</v>
      </c>
      <c r="F135" s="36">
        <f>IF(DADOS!F254="","",DADOS!F254)</f>
        <v>96.5</v>
      </c>
      <c r="G135" s="36">
        <f>IF(DADOS!G254="","",DADOS!G254)</f>
        <v>59.09</v>
      </c>
      <c r="H135" s="36">
        <f>IF(DADOS!H254="","",DADOS!H254)</f>
        <v>28.7</v>
      </c>
      <c r="I135" s="37">
        <f>IF(DADOS!I254="","",DADOS!I254)</f>
        <v>1.177675</v>
      </c>
      <c r="J135" s="37">
        <f>IF(DADOS!J254="","",DADOS!J254)</f>
        <v>2.2975370000000002</v>
      </c>
      <c r="K135" s="37">
        <f>IF(DADOS!K254="","",DADOS!K254)</f>
        <v>1.1198619999999999</v>
      </c>
      <c r="L135" s="37">
        <f>IF(DADOS!L254="","",DADOS!L254)</f>
        <v>7.1539999999999999</v>
      </c>
      <c r="M135" s="37">
        <f>IF(DADOS!M254="","",DADOS!M254)</f>
        <v>3.7</v>
      </c>
      <c r="N135" s="37">
        <f>IF(DADOS!N254="","",DADOS!N254)</f>
        <v>0.96299999999999997</v>
      </c>
      <c r="O135" s="37">
        <f>IF(DADOS!O254="","",DADOS!O254)</f>
        <v>2.4485000000000001</v>
      </c>
      <c r="P135" s="37">
        <f>IF(DADOS!P254="","",DADOS!P254)</f>
        <v>5.5147560000000002</v>
      </c>
      <c r="Q135" s="37">
        <f>IF(DADOS!Q254="","",DADOS!Q254)</f>
        <v>133.37799999999999</v>
      </c>
      <c r="R135" s="36">
        <f>IF(DADOS!R254="","",DADOS!R254)</f>
        <v>0</v>
      </c>
      <c r="S135" s="36">
        <f>IF(DADOS!S254="","",DADOS!S254)</f>
        <v>20.83</v>
      </c>
    </row>
    <row r="136" spans="1:19" x14ac:dyDescent="0.2">
      <c r="A136" s="35">
        <v>43702</v>
      </c>
      <c r="B136" s="36">
        <f>IF(DADOS!B255="","",DADOS!B255)</f>
        <v>102</v>
      </c>
      <c r="C136" s="37">
        <f>IF(DADOS!C255="","",DADOS!C255)</f>
        <v>28.27</v>
      </c>
      <c r="D136" s="37">
        <f>IF(DADOS!D255="","",DADOS!D255)</f>
        <v>20.329999999999998</v>
      </c>
      <c r="E136" s="37">
        <f>IF(DADOS!E255="","",DADOS!E255)</f>
        <v>12.66</v>
      </c>
      <c r="F136" s="36">
        <f>IF(DADOS!F255="","",DADOS!F255)</f>
        <v>79.88</v>
      </c>
      <c r="G136" s="36">
        <f>IF(DADOS!G255="","",DADOS!G255)</f>
        <v>49.42</v>
      </c>
      <c r="H136" s="36">
        <f>IF(DADOS!H255="","",DADOS!H255)</f>
        <v>25.44</v>
      </c>
      <c r="I136" s="37">
        <f>IF(DADOS!I255="","",DADOS!I255)</f>
        <v>1.0982460000000001</v>
      </c>
      <c r="J136" s="37">
        <f>IF(DADOS!J255="","",DADOS!J255)</f>
        <v>2.4773130000000001</v>
      </c>
      <c r="K136" s="37">
        <f>IF(DADOS!K255="","",DADOS!K255)</f>
        <v>1.379067</v>
      </c>
      <c r="L136" s="37">
        <f>IF(DADOS!L255="","",DADOS!L255)</f>
        <v>5.4329999999999998</v>
      </c>
      <c r="M136" s="37">
        <f>IF(DADOS!M255="","",DADOS!M255)</f>
        <v>2.0459999999999998</v>
      </c>
      <c r="N136" s="37">
        <f>IF(DADOS!N255="","",DADOS!N255)</f>
        <v>-2.0699999999999998</v>
      </c>
      <c r="O136" s="37">
        <f>IF(DADOS!O255="","",DADOS!O255)</f>
        <v>4.3565699999999996</v>
      </c>
      <c r="P136" s="37">
        <f>IF(DADOS!P255="","",DADOS!P255)</f>
        <v>8.4213920000000009</v>
      </c>
      <c r="Q136" s="37">
        <f>IF(DADOS!Q255="","",DADOS!Q255)</f>
        <v>101.26300000000001</v>
      </c>
      <c r="R136" s="36">
        <f>IF(DADOS!R255="","",DADOS!R255)</f>
        <v>0</v>
      </c>
      <c r="S136" s="36">
        <f>IF(DADOS!S255="","",DADOS!S255)</f>
        <v>21.23</v>
      </c>
    </row>
    <row r="137" spans="1:19" x14ac:dyDescent="0.2">
      <c r="A137" s="35">
        <v>43703</v>
      </c>
      <c r="B137" s="36">
        <f>IF(DADOS!B256="","",DADOS!B256)</f>
        <v>102</v>
      </c>
      <c r="C137" s="37">
        <f>IF(DADOS!C256="","",DADOS!C256)</f>
        <v>30.79</v>
      </c>
      <c r="D137" s="37">
        <f>IF(DADOS!D256="","",DADOS!D256)</f>
        <v>21.46</v>
      </c>
      <c r="E137" s="37">
        <f>IF(DADOS!E256="","",DADOS!E256)</f>
        <v>14.88</v>
      </c>
      <c r="F137" s="36">
        <f>IF(DADOS!F256="","",DADOS!F256)</f>
        <v>73.09</v>
      </c>
      <c r="G137" s="36">
        <f>IF(DADOS!G256="","",DADOS!G256)</f>
        <v>51.49</v>
      </c>
      <c r="H137" s="36">
        <f>IF(DADOS!H256="","",DADOS!H256)</f>
        <v>27.85</v>
      </c>
      <c r="I137" s="37">
        <f>IF(DADOS!I256="","",DADOS!I256)</f>
        <v>1.259479</v>
      </c>
      <c r="J137" s="37">
        <f>IF(DADOS!J256="","",DADOS!J256)</f>
        <v>2.66553</v>
      </c>
      <c r="K137" s="37">
        <f>IF(DADOS!K256="","",DADOS!K256)</f>
        <v>1.4060509999999999</v>
      </c>
      <c r="L137" s="37">
        <f>IF(DADOS!L256="","",DADOS!L256)</f>
        <v>7.6379999999999999</v>
      </c>
      <c r="M137" s="37">
        <f>IF(DADOS!M256="","",DADOS!M256)</f>
        <v>5.2690000000000001</v>
      </c>
      <c r="N137" s="37">
        <f>IF(DADOS!N256="","",DADOS!N256)</f>
        <v>1.4370000000000001</v>
      </c>
      <c r="O137" s="37">
        <f>IF(DADOS!O256="","",DADOS!O256)</f>
        <v>3.1593740000000001</v>
      </c>
      <c r="P137" s="37">
        <f>IF(DADOS!P256="","",DADOS!P256)</f>
        <v>7.4746069999999998</v>
      </c>
      <c r="Q137" s="37">
        <f>IF(DADOS!Q256="","",DADOS!Q256)</f>
        <v>137.71</v>
      </c>
      <c r="R137" s="36">
        <f>IF(DADOS!R256="","",DADOS!R256)</f>
        <v>0</v>
      </c>
      <c r="S137" s="36">
        <f>IF(DADOS!S256="","",DADOS!S256)</f>
        <v>18.54</v>
      </c>
    </row>
    <row r="138" spans="1:19" x14ac:dyDescent="0.2">
      <c r="A138" s="35">
        <v>43704</v>
      </c>
      <c r="B138" s="36">
        <f>IF(DADOS!B257="","",DADOS!B257)</f>
        <v>102</v>
      </c>
      <c r="C138" s="37">
        <f>IF(DADOS!C257="","",DADOS!C257)</f>
        <v>31.54</v>
      </c>
      <c r="D138" s="37">
        <f>IF(DADOS!D257="","",DADOS!D257)</f>
        <v>22.85</v>
      </c>
      <c r="E138" s="37">
        <f>IF(DADOS!E257="","",DADOS!E257)</f>
        <v>15.23</v>
      </c>
      <c r="F138" s="36">
        <f>IF(DADOS!F257="","",DADOS!F257)</f>
        <v>85.2</v>
      </c>
      <c r="G138" s="36">
        <f>IF(DADOS!G257="","",DADOS!G257)</f>
        <v>54.97</v>
      </c>
      <c r="H138" s="36">
        <f>IF(DADOS!H257="","",DADOS!H257)</f>
        <v>25.34</v>
      </c>
      <c r="I138" s="37">
        <f>IF(DADOS!I257="","",DADOS!I257)</f>
        <v>1.4616</v>
      </c>
      <c r="J138" s="37">
        <f>IF(DADOS!J257="","",DADOS!J257)</f>
        <v>2.8829920000000002</v>
      </c>
      <c r="K138" s="37">
        <f>IF(DADOS!K257="","",DADOS!K257)</f>
        <v>1.421392</v>
      </c>
      <c r="L138" s="37">
        <f>IF(DADOS!L257="","",DADOS!L257)</f>
        <v>11.36</v>
      </c>
      <c r="M138" s="37">
        <f>IF(DADOS!M257="","",DADOS!M257)</f>
        <v>8.8000000000000007</v>
      </c>
      <c r="N138" s="37">
        <f>IF(DADOS!N257="","",DADOS!N257)</f>
        <v>2.4900000000000002</v>
      </c>
      <c r="O138" s="37">
        <f>IF(DADOS!O257="","",DADOS!O257)</f>
        <v>1.4982120000000001</v>
      </c>
      <c r="P138" s="37">
        <f>IF(DADOS!P257="","",DADOS!P257)</f>
        <v>4.4120739999999996</v>
      </c>
      <c r="Q138" s="37">
        <f>IF(DADOS!Q257="","",DADOS!Q257)</f>
        <v>144.0377</v>
      </c>
      <c r="R138" s="36">
        <f>IF(DADOS!R257="","",DADOS!R257)</f>
        <v>0</v>
      </c>
      <c r="S138" s="36">
        <f>IF(DADOS!S257="","",DADOS!S257)</f>
        <v>14.18</v>
      </c>
    </row>
    <row r="139" spans="1:19" x14ac:dyDescent="0.2">
      <c r="A139" s="35">
        <v>43705</v>
      </c>
      <c r="B139" s="36">
        <f>IF(DADOS!B258="","",DADOS!B258)</f>
        <v>101.8</v>
      </c>
      <c r="C139" s="37">
        <f>IF(DADOS!C258="","",DADOS!C258)</f>
        <v>31.85</v>
      </c>
      <c r="D139" s="37">
        <f>IF(DADOS!D258="","",DADOS!D258)</f>
        <v>22.67</v>
      </c>
      <c r="E139" s="37">
        <f>IF(DADOS!E258="","",DADOS!E258)</f>
        <v>12.55</v>
      </c>
      <c r="F139" s="36">
        <f>IF(DADOS!F258="","",DADOS!F258)</f>
        <v>97.2</v>
      </c>
      <c r="G139" s="36">
        <f>IF(DADOS!G258="","",DADOS!G258)</f>
        <v>56.6</v>
      </c>
      <c r="H139" s="36">
        <f>IF(DADOS!H258="","",DADOS!H258)</f>
        <v>25.22</v>
      </c>
      <c r="I139" s="37">
        <f>IF(DADOS!I258="","",DADOS!I258)</f>
        <v>1.3968860000000001</v>
      </c>
      <c r="J139" s="37">
        <f>IF(DADOS!J258="","",DADOS!J258)</f>
        <v>2.9299780000000002</v>
      </c>
      <c r="K139" s="37">
        <f>IF(DADOS!K258="","",DADOS!K258)</f>
        <v>1.5330919999999999</v>
      </c>
      <c r="L139" s="37">
        <f>IF(DADOS!L258="","",DADOS!L258)</f>
        <v>13.64</v>
      </c>
      <c r="M139" s="37">
        <f>IF(DADOS!M258="","",DADOS!M258)</f>
        <v>7.649</v>
      </c>
      <c r="N139" s="37">
        <f>IF(DADOS!N258="","",DADOS!N258)</f>
        <v>3.3719999999999999</v>
      </c>
      <c r="O139" s="37">
        <f>IF(DADOS!O258="","",DADOS!O258)</f>
        <v>2.2811279999999998</v>
      </c>
      <c r="P139" s="37">
        <f>IF(DADOS!P258="","",DADOS!P258)</f>
        <v>5.8219139999999996</v>
      </c>
      <c r="Q139" s="37">
        <f>IF(DADOS!Q258="","",DADOS!Q258)</f>
        <v>105.05029999999999</v>
      </c>
      <c r="R139" s="36">
        <f>IF(DADOS!R258="","",DADOS!R258)</f>
        <v>0</v>
      </c>
      <c r="S139" s="36">
        <f>IF(DADOS!S258="","",DADOS!S258)</f>
        <v>19.43</v>
      </c>
    </row>
    <row r="140" spans="1:19" x14ac:dyDescent="0.2">
      <c r="A140" s="35">
        <v>43706</v>
      </c>
      <c r="B140" s="36">
        <f>IF(DADOS!B259="","",DADOS!B259)</f>
        <v>101.6</v>
      </c>
      <c r="C140" s="37">
        <f>IF(DADOS!C259="","",DADOS!C259)</f>
        <v>32.79</v>
      </c>
      <c r="D140" s="37">
        <f>IF(DADOS!D259="","",DADOS!D259)</f>
        <v>25.11</v>
      </c>
      <c r="E140" s="37">
        <f>IF(DADOS!E259="","",DADOS!E259)</f>
        <v>17.84</v>
      </c>
      <c r="F140" s="36">
        <f>IF(DADOS!F259="","",DADOS!F259)</f>
        <v>66.16</v>
      </c>
      <c r="G140" s="36">
        <f>IF(DADOS!G259="","",DADOS!G259)</f>
        <v>41.93</v>
      </c>
      <c r="H140" s="36">
        <f>IF(DADOS!H259="","",DADOS!H259)</f>
        <v>22.35</v>
      </c>
      <c r="I140" s="37">
        <f>IF(DADOS!I259="","",DADOS!I259)</f>
        <v>1.269407</v>
      </c>
      <c r="J140" s="37">
        <f>IF(DADOS!J259="","",DADOS!J259)</f>
        <v>3.2894190000000001</v>
      </c>
      <c r="K140" s="37">
        <f>IF(DADOS!K259="","",DADOS!K259)</f>
        <v>2.0200119999999999</v>
      </c>
      <c r="L140" s="37">
        <f>IF(DADOS!L259="","",DADOS!L259)</f>
        <v>10.71</v>
      </c>
      <c r="M140" s="37">
        <f>IF(DADOS!M259="","",DADOS!M259)</f>
        <v>5.367</v>
      </c>
      <c r="N140" s="37">
        <f>IF(DADOS!N259="","",DADOS!N259)</f>
        <v>1.141</v>
      </c>
      <c r="O140" s="37">
        <f>IF(DADOS!O259="","",DADOS!O259)</f>
        <v>2.8954629999999999</v>
      </c>
      <c r="P140" s="37">
        <f>IF(DADOS!P259="","",DADOS!P259)</f>
        <v>6.7319659999999999</v>
      </c>
      <c r="Q140" s="37">
        <f>IF(DADOS!Q259="","",DADOS!Q259)</f>
        <v>84.003640000000004</v>
      </c>
      <c r="R140" s="36">
        <f>IF(DADOS!R259="","",DADOS!R259)</f>
        <v>0</v>
      </c>
      <c r="S140" s="36">
        <f>IF(DADOS!S259="","",DADOS!S259)</f>
        <v>19.79</v>
      </c>
    </row>
    <row r="141" spans="1:19" x14ac:dyDescent="0.2">
      <c r="A141" s="35">
        <v>43707</v>
      </c>
      <c r="B141" s="36">
        <f>IF(DADOS!B260="","",DADOS!B260)</f>
        <v>101.3</v>
      </c>
      <c r="C141" s="37">
        <f>IF(DADOS!C260="","",DADOS!C260)</f>
        <v>35.57</v>
      </c>
      <c r="D141" s="37">
        <f>IF(DADOS!D260="","",DADOS!D260)</f>
        <v>27.13</v>
      </c>
      <c r="E141" s="37">
        <f>IF(DADOS!E260="","",DADOS!E260)</f>
        <v>20.71</v>
      </c>
      <c r="F141" s="36">
        <f>IF(DADOS!F260="","",DADOS!F260)</f>
        <v>44.8</v>
      </c>
      <c r="G141" s="36">
        <f>IF(DADOS!G260="","",DADOS!G260)</f>
        <v>32.729999999999997</v>
      </c>
      <c r="H141" s="36">
        <f>IF(DADOS!H260="","",DADOS!H260)</f>
        <v>16.04</v>
      </c>
      <c r="I141" s="37">
        <f>IF(DADOS!I260="","",DADOS!I260)</f>
        <v>1.1377790000000001</v>
      </c>
      <c r="J141" s="37">
        <f>IF(DADOS!J260="","",DADOS!J260)</f>
        <v>3.7164410000000001</v>
      </c>
      <c r="K141" s="37">
        <f>IF(DADOS!K260="","",DADOS!K260)</f>
        <v>2.578662</v>
      </c>
      <c r="L141" s="37">
        <f>IF(DADOS!L260="","",DADOS!L260)</f>
        <v>6.8029999999999999</v>
      </c>
      <c r="M141" s="37">
        <f>IF(DADOS!M260="","",DADOS!M260)</f>
        <v>2.8769999999999998</v>
      </c>
      <c r="N141" s="37">
        <f>IF(DADOS!N260="","",DADOS!N260)</f>
        <v>-2.605</v>
      </c>
      <c r="O141" s="37">
        <f>IF(DADOS!O260="","",DADOS!O260)</f>
        <v>2.733835</v>
      </c>
      <c r="P141" s="37">
        <f>IF(DADOS!P260="","",DADOS!P260)</f>
        <v>7.3689679999999997</v>
      </c>
      <c r="Q141" s="37">
        <f>IF(DADOS!Q260="","",DADOS!Q260)</f>
        <v>90.105980000000002</v>
      </c>
      <c r="R141" s="36">
        <f>IF(DADOS!R260="","",DADOS!R260)</f>
        <v>0</v>
      </c>
      <c r="S141" s="36">
        <f>IF(DADOS!S260="","",DADOS!S260)</f>
        <v>19.97</v>
      </c>
    </row>
    <row r="142" spans="1:19" x14ac:dyDescent="0.2">
      <c r="A142" s="35">
        <v>43708</v>
      </c>
      <c r="B142" s="36">
        <f>IF(DADOS!B261="","",DADOS!B261)</f>
        <v>101.5</v>
      </c>
      <c r="C142" s="37">
        <f>IF(DADOS!C261="","",DADOS!C261)</f>
        <v>28.16</v>
      </c>
      <c r="D142" s="37">
        <f>IF(DADOS!D261="","",DADOS!D261)</f>
        <v>21.96</v>
      </c>
      <c r="E142" s="37">
        <f>IF(DADOS!E261="","",DADOS!E261)</f>
        <v>18.27</v>
      </c>
      <c r="F142" s="36">
        <f>IF(DADOS!F261="","",DADOS!F261)</f>
        <v>99.4</v>
      </c>
      <c r="G142" s="36">
        <f>IF(DADOS!G261="","",DADOS!G261)</f>
        <v>69.63</v>
      </c>
      <c r="H142" s="36">
        <f>IF(DADOS!H261="","",DADOS!H261)</f>
        <v>37.44</v>
      </c>
      <c r="I142" s="37">
        <f>IF(DADOS!I261="","",DADOS!I261)</f>
        <v>1.766213</v>
      </c>
      <c r="J142" s="37">
        <f>IF(DADOS!J261="","",DADOS!J261)</f>
        <v>2.6623640000000002</v>
      </c>
      <c r="K142" s="37">
        <f>IF(DADOS!K261="","",DADOS!K261)</f>
        <v>0.89615120000000004</v>
      </c>
      <c r="L142" s="37">
        <f>IF(DADOS!L261="","",DADOS!L261)</f>
        <v>20.49</v>
      </c>
      <c r="M142" s="37">
        <f>IF(DADOS!M261="","",DADOS!M261)</f>
        <v>12.92</v>
      </c>
      <c r="N142" s="37">
        <f>IF(DADOS!N261="","",DADOS!N261)</f>
        <v>3.927</v>
      </c>
      <c r="O142" s="37">
        <f>IF(DADOS!O261="","",DADOS!O261)</f>
        <v>2.6318739999999998</v>
      </c>
      <c r="P142" s="37">
        <f>IF(DADOS!P261="","",DADOS!P261)</f>
        <v>6.0721590000000001</v>
      </c>
      <c r="Q142" s="37">
        <f>IF(DADOS!Q261="","",DADOS!Q261)</f>
        <v>120.44929999999999</v>
      </c>
      <c r="R142" s="36">
        <f>IF(DADOS!R261="","",DADOS!R261)</f>
        <v>3</v>
      </c>
      <c r="S142" s="36">
        <f>IF(DADOS!S261="","",DADOS!S261)</f>
        <v>4.4740000000000002</v>
      </c>
    </row>
    <row r="143" spans="1:19" x14ac:dyDescent="0.2">
      <c r="A143" s="35">
        <v>43709</v>
      </c>
      <c r="B143" s="36">
        <f>IF(DADOS!B286="","",DADOS!B286)</f>
        <v>101.6</v>
      </c>
      <c r="C143" s="37">
        <f>IF(DADOS!C286="","",DADOS!C286)</f>
        <v>20.57</v>
      </c>
      <c r="D143" s="37">
        <f>IF(DADOS!D286="","",DADOS!D286)</f>
        <v>18.239999999999998</v>
      </c>
      <c r="E143" s="37">
        <f>IF(DADOS!E286="","",DADOS!E286)</f>
        <v>15.2</v>
      </c>
      <c r="F143" s="36">
        <f>IF(DADOS!F286="","",DADOS!F286)</f>
        <v>99.5</v>
      </c>
      <c r="G143" s="36">
        <f>IF(DADOS!G286="","",DADOS!G286)</f>
        <v>98.2</v>
      </c>
      <c r="H143" s="36">
        <f>IF(DADOS!H286="","",DADOS!H286)</f>
        <v>91.6</v>
      </c>
      <c r="I143" s="37">
        <f>IF(DADOS!I286="","",DADOS!I286)</f>
        <v>2.0634890000000001</v>
      </c>
      <c r="J143" s="37">
        <f>IF(DADOS!J286="","",DADOS!J286)</f>
        <v>2.0993599999999999</v>
      </c>
      <c r="K143" s="37">
        <f>IF(DADOS!K286="","",DADOS!K286)</f>
        <v>3.5870260000000001E-2</v>
      </c>
      <c r="L143" s="37">
        <f>IF(DADOS!L286="","",DADOS!L286)</f>
        <v>21.14</v>
      </c>
      <c r="M143" s="37">
        <f>IF(DADOS!M286="","",DADOS!M286)</f>
        <v>17.39</v>
      </c>
      <c r="N143" s="37">
        <f>IF(DADOS!N286="","",DADOS!N286)</f>
        <v>11.78</v>
      </c>
      <c r="O143" s="37" t="str">
        <f>IF(DADOS!O286="","",DADOS!O286)</f>
        <v/>
      </c>
      <c r="P143" s="37" t="str">
        <f>IF(DADOS!P286="","",DADOS!P286)</f>
        <v/>
      </c>
      <c r="Q143" s="37" t="str">
        <f>IF(DADOS!Q286="","",DADOS!Q286)</f>
        <v/>
      </c>
      <c r="R143" s="36">
        <f>IF(DADOS!R286="","",DADOS!R286)</f>
        <v>19</v>
      </c>
      <c r="S143" s="36">
        <f>IF(DADOS!S286="","",DADOS!S286)</f>
        <v>3.5459999999999998</v>
      </c>
    </row>
    <row r="144" spans="1:19" x14ac:dyDescent="0.2">
      <c r="A144" s="35">
        <v>43710</v>
      </c>
      <c r="B144" s="36">
        <f>IF(DADOS!B287="","",DADOS!B287)</f>
        <v>101.5</v>
      </c>
      <c r="C144" s="37">
        <f>IF(DADOS!C287="","",DADOS!C287)</f>
        <v>25.21</v>
      </c>
      <c r="D144" s="37">
        <f>IF(DADOS!D287="","",DADOS!D287)</f>
        <v>18.63</v>
      </c>
      <c r="E144" s="37">
        <f>IF(DADOS!E287="","",DADOS!E287)</f>
        <v>11.73</v>
      </c>
      <c r="F144" s="36">
        <f>IF(DADOS!F287="","",DADOS!F287)</f>
        <v>99.6</v>
      </c>
      <c r="G144" s="36">
        <f>IF(DADOS!G287="","",DADOS!G287)</f>
        <v>82.2</v>
      </c>
      <c r="H144" s="36">
        <f>IF(DADOS!H287="","",DADOS!H287)</f>
        <v>50.32</v>
      </c>
      <c r="I144" s="37">
        <f>IF(DADOS!I287="","",DADOS!I287)</f>
        <v>1.7324539999999999</v>
      </c>
      <c r="J144" s="37">
        <f>IF(DADOS!J287="","",DADOS!J287)</f>
        <v>2.2116790000000002</v>
      </c>
      <c r="K144" s="37">
        <f>IF(DADOS!K287="","",DADOS!K287)</f>
        <v>0.47922520000000002</v>
      </c>
      <c r="L144" s="37">
        <f>IF(DADOS!L287="","",DADOS!L287)</f>
        <v>17.23</v>
      </c>
      <c r="M144" s="37">
        <f>IF(DADOS!M287="","",DADOS!M287)</f>
        <v>12.9</v>
      </c>
      <c r="N144" s="37">
        <f>IF(DADOS!N287="","",DADOS!N287)</f>
        <v>7.3129999999999997</v>
      </c>
      <c r="O144" s="37">
        <f>IF(DADOS!O287="","",DADOS!O287)</f>
        <v>1.760229</v>
      </c>
      <c r="P144" s="37">
        <f>IF(DADOS!P287="","",DADOS!P287)</f>
        <v>3.8151280000000001</v>
      </c>
      <c r="Q144" s="37">
        <f>IF(DADOS!Q287="","",DADOS!Q287)</f>
        <v>101.5172</v>
      </c>
      <c r="R144" s="36">
        <f>IF(DADOS!R287="","",DADOS!R287)</f>
        <v>0.2</v>
      </c>
      <c r="S144" s="36">
        <f>IF(DADOS!S287="","",DADOS!S287)</f>
        <v>20.22</v>
      </c>
    </row>
    <row r="145" spans="1:19" x14ac:dyDescent="0.2">
      <c r="A145" s="35">
        <v>43711</v>
      </c>
      <c r="B145" s="36">
        <f>IF(DADOS!B288="","",DADOS!B288)</f>
        <v>101.7</v>
      </c>
      <c r="C145" s="37">
        <f>IF(DADOS!C288="","",DADOS!C288)</f>
        <v>27.1</v>
      </c>
      <c r="D145" s="37">
        <f>IF(DADOS!D288="","",DADOS!D288)</f>
        <v>21.86</v>
      </c>
      <c r="E145" s="37">
        <f>IF(DADOS!E288="","",DADOS!E288)</f>
        <v>18.2</v>
      </c>
      <c r="F145" s="36">
        <f>IF(DADOS!F288="","",DADOS!F288)</f>
        <v>99.4</v>
      </c>
      <c r="G145" s="36">
        <f>IF(DADOS!G288="","",DADOS!G288)</f>
        <v>76.260000000000005</v>
      </c>
      <c r="H145" s="36">
        <f>IF(DADOS!H288="","",DADOS!H288)</f>
        <v>53.18</v>
      </c>
      <c r="I145" s="37">
        <f>IF(DADOS!I288="","",DADOS!I288)</f>
        <v>1.962213</v>
      </c>
      <c r="J145" s="37">
        <f>IF(DADOS!J288="","",DADOS!J288)</f>
        <v>2.653041</v>
      </c>
      <c r="K145" s="37">
        <f>IF(DADOS!K288="","",DADOS!K288)</f>
        <v>0.69082860000000001</v>
      </c>
      <c r="L145" s="37">
        <f>IF(DADOS!L288="","",DADOS!L288)</f>
        <v>19.89</v>
      </c>
      <c r="M145" s="37">
        <f>IF(DADOS!M288="","",DADOS!M288)</f>
        <v>16.09</v>
      </c>
      <c r="N145" s="37">
        <f>IF(DADOS!N288="","",DADOS!N288)</f>
        <v>9.5399999999999991</v>
      </c>
      <c r="O145" s="37">
        <f>IF(DADOS!O288="","",DADOS!O288)</f>
        <v>1.449932</v>
      </c>
      <c r="P145" s="37">
        <f>IF(DADOS!P288="","",DADOS!P288)</f>
        <v>3.6177419999999998</v>
      </c>
      <c r="Q145" s="37">
        <f>IF(DADOS!Q288="","",DADOS!Q288)</f>
        <v>191.81389999999999</v>
      </c>
      <c r="R145" s="36">
        <f>IF(DADOS!R288="","",DADOS!R288)</f>
        <v>0</v>
      </c>
      <c r="S145" s="36">
        <f>IF(DADOS!S288="","",DADOS!S288)</f>
        <v>11.53</v>
      </c>
    </row>
    <row r="146" spans="1:19" x14ac:dyDescent="0.2">
      <c r="A146" s="35">
        <v>43712</v>
      </c>
      <c r="B146" s="36">
        <f>IF(DADOS!B289="","",DADOS!B289)</f>
        <v>102.1</v>
      </c>
      <c r="C146" s="37">
        <f>IF(DADOS!C289="","",DADOS!C289)</f>
        <v>29.93</v>
      </c>
      <c r="D146" s="37">
        <f>IF(DADOS!D289="","",DADOS!D289)</f>
        <v>22.7</v>
      </c>
      <c r="E146" s="37">
        <f>IF(DADOS!E289="","",DADOS!E289)</f>
        <v>18.079999999999998</v>
      </c>
      <c r="F146" s="36">
        <f>IF(DADOS!F289="","",DADOS!F289)</f>
        <v>91.8</v>
      </c>
      <c r="G146" s="36">
        <f>IF(DADOS!G289="","",DADOS!G289)</f>
        <v>63.91</v>
      </c>
      <c r="H146" s="36">
        <f>IF(DADOS!H289="","",DADOS!H289)</f>
        <v>40.43</v>
      </c>
      <c r="I146" s="37">
        <f>IF(DADOS!I289="","",DADOS!I289)</f>
        <v>1.719346</v>
      </c>
      <c r="J146" s="37">
        <f>IF(DADOS!J289="","",DADOS!J289)</f>
        <v>2.82193</v>
      </c>
      <c r="K146" s="37">
        <f>IF(DADOS!K289="","",DADOS!K289)</f>
        <v>1.102584</v>
      </c>
      <c r="L146" s="37">
        <f>IF(DADOS!L289="","",DADOS!L289)</f>
        <v>18.46</v>
      </c>
      <c r="M146" s="37">
        <f>IF(DADOS!M289="","",DADOS!M289)</f>
        <v>12.8</v>
      </c>
      <c r="N146" s="37">
        <f>IF(DADOS!N289="","",DADOS!N289)</f>
        <v>8.98</v>
      </c>
      <c r="O146" s="37">
        <f>IF(DADOS!O289="","",DADOS!O289)</f>
        <v>1.467255</v>
      </c>
      <c r="P146" s="37">
        <f>IF(DADOS!P289="","",DADOS!P289)</f>
        <v>4.1201210000000001</v>
      </c>
      <c r="Q146" s="37">
        <f>IF(DADOS!Q289="","",DADOS!Q289)</f>
        <v>176.7097</v>
      </c>
      <c r="R146" s="36">
        <f>IF(DADOS!R289="","",DADOS!R289)</f>
        <v>0</v>
      </c>
      <c r="S146" s="36">
        <f>IF(DADOS!S289="","",DADOS!S289)</f>
        <v>16.04</v>
      </c>
    </row>
    <row r="147" spans="1:19" x14ac:dyDescent="0.2">
      <c r="A147" s="35">
        <v>43713</v>
      </c>
      <c r="B147" s="36">
        <f>IF(DADOS!B290="","",DADOS!B290)</f>
        <v>102</v>
      </c>
      <c r="C147" s="37">
        <f>IF(DADOS!C290="","",DADOS!C290)</f>
        <v>27.62</v>
      </c>
      <c r="D147" s="37">
        <f>IF(DADOS!D290="","",DADOS!D290)</f>
        <v>22.22</v>
      </c>
      <c r="E147" s="37">
        <f>IF(DADOS!E290="","",DADOS!E290)</f>
        <v>18.71</v>
      </c>
      <c r="F147" s="36">
        <f>IF(DADOS!F290="","",DADOS!F290)</f>
        <v>89.1</v>
      </c>
      <c r="G147" s="36">
        <f>IF(DADOS!G290="","",DADOS!G290)</f>
        <v>71.16</v>
      </c>
      <c r="H147" s="36">
        <f>IF(DADOS!H290="","",DADOS!H290)</f>
        <v>51.63</v>
      </c>
      <c r="I147" s="37">
        <f>IF(DADOS!I290="","",DADOS!I290)</f>
        <v>1.8787640000000001</v>
      </c>
      <c r="J147" s="37">
        <f>IF(DADOS!J290="","",DADOS!J290)</f>
        <v>2.7186759999999999</v>
      </c>
      <c r="K147" s="37">
        <f>IF(DADOS!K290="","",DADOS!K290)</f>
        <v>0.83991190000000004</v>
      </c>
      <c r="L147" s="37">
        <f>IF(DADOS!L290="","",DADOS!L290)</f>
        <v>18.13</v>
      </c>
      <c r="M147" s="37">
        <f>IF(DADOS!M290="","",DADOS!M290)</f>
        <v>15.03</v>
      </c>
      <c r="N147" s="37">
        <f>IF(DADOS!N290="","",DADOS!N290)</f>
        <v>11.07</v>
      </c>
      <c r="O147" s="37">
        <f>IF(DADOS!O290="","",DADOS!O290)</f>
        <v>2.8842500000000002</v>
      </c>
      <c r="P147" s="37">
        <f>IF(DADOS!P290="","",DADOS!P290)</f>
        <v>5.5978849999999998</v>
      </c>
      <c r="Q147" s="37">
        <f>IF(DADOS!Q290="","",DADOS!Q290)</f>
        <v>135.24520000000001</v>
      </c>
      <c r="R147" s="36">
        <f>IF(DADOS!R290="","",DADOS!R290)</f>
        <v>0</v>
      </c>
      <c r="S147" s="36">
        <f>IF(DADOS!S290="","",DADOS!S290)</f>
        <v>13.34</v>
      </c>
    </row>
    <row r="148" spans="1:19" x14ac:dyDescent="0.2">
      <c r="A148" s="35">
        <v>43714</v>
      </c>
      <c r="B148" s="36">
        <f>IF(DADOS!B291="","",DADOS!B291)</f>
        <v>101.7</v>
      </c>
      <c r="C148" s="37">
        <f>IF(DADOS!C291="","",DADOS!C291)</f>
        <v>29.61</v>
      </c>
      <c r="D148" s="37">
        <f>IF(DADOS!D291="","",DADOS!D291)</f>
        <v>22.59</v>
      </c>
      <c r="E148" s="37">
        <f>IF(DADOS!E291="","",DADOS!E291)</f>
        <v>16.559999999999999</v>
      </c>
      <c r="F148" s="36">
        <f>IF(DADOS!F291="","",DADOS!F291)</f>
        <v>77.790000000000006</v>
      </c>
      <c r="G148" s="36">
        <f>IF(DADOS!G291="","",DADOS!G291)</f>
        <v>59.57</v>
      </c>
      <c r="H148" s="36">
        <f>IF(DADOS!H291="","",DADOS!H291)</f>
        <v>40.15</v>
      </c>
      <c r="I148" s="37">
        <f>IF(DADOS!I291="","",DADOS!I291)</f>
        <v>1.5944149999999999</v>
      </c>
      <c r="J148" s="37">
        <f>IF(DADOS!J291="","",DADOS!J291)</f>
        <v>2.8304299999999998</v>
      </c>
      <c r="K148" s="37">
        <f>IF(DADOS!K291="","",DADOS!K291)</f>
        <v>1.2360150000000001</v>
      </c>
      <c r="L148" s="37">
        <f>IF(DADOS!L291="","",DADOS!L291)</f>
        <v>14.4</v>
      </c>
      <c r="M148" s="37">
        <f>IF(DADOS!M291="","",DADOS!M291)</f>
        <v>10.9</v>
      </c>
      <c r="N148" s="37">
        <f>IF(DADOS!N291="","",DADOS!N291)</f>
        <v>7.6559999999999997</v>
      </c>
      <c r="O148" s="37">
        <f>IF(DADOS!O291="","",DADOS!O291)</f>
        <v>4.7751070000000002</v>
      </c>
      <c r="P148" s="37">
        <f>IF(DADOS!P291="","",DADOS!P291)</f>
        <v>7.3901370000000002</v>
      </c>
      <c r="Q148" s="37">
        <f>IF(DADOS!Q291="","",DADOS!Q291)</f>
        <v>90.942080000000004</v>
      </c>
      <c r="R148" s="36">
        <f>IF(DADOS!R291="","",DADOS!R291)</f>
        <v>0</v>
      </c>
      <c r="S148" s="36">
        <f>IF(DADOS!S291="","",DADOS!S291)</f>
        <v>16.77</v>
      </c>
    </row>
    <row r="149" spans="1:19" x14ac:dyDescent="0.2">
      <c r="A149" s="35">
        <v>43715</v>
      </c>
      <c r="B149" s="36">
        <f>IF(DADOS!B292="","",DADOS!B292)</f>
        <v>101.7</v>
      </c>
      <c r="C149" s="37">
        <f>IF(DADOS!C292="","",DADOS!C292)</f>
        <v>35.42</v>
      </c>
      <c r="D149" s="37">
        <f>IF(DADOS!D292="","",DADOS!D292)</f>
        <v>26.71</v>
      </c>
      <c r="E149" s="37">
        <f>IF(DADOS!E292="","",DADOS!E292)</f>
        <v>20.68</v>
      </c>
      <c r="F149" s="36">
        <f>IF(DADOS!F292="","",DADOS!F292)</f>
        <v>67.55</v>
      </c>
      <c r="G149" s="36">
        <f>IF(DADOS!G292="","",DADOS!G292)</f>
        <v>47.71</v>
      </c>
      <c r="H149" s="36">
        <f>IF(DADOS!H292="","",DADOS!H292)</f>
        <v>22.82</v>
      </c>
      <c r="I149" s="37">
        <f>IF(DADOS!I292="","",DADOS!I292)</f>
        <v>1.5761039999999999</v>
      </c>
      <c r="J149" s="37">
        <f>IF(DADOS!J292="","",DADOS!J292)</f>
        <v>3.6293980000000001</v>
      </c>
      <c r="K149" s="37">
        <f>IF(DADOS!K292="","",DADOS!K292)</f>
        <v>2.053293</v>
      </c>
      <c r="L149" s="37">
        <f>IF(DADOS!L292="","",DADOS!L292)</f>
        <v>14.3</v>
      </c>
      <c r="M149" s="37">
        <f>IF(DADOS!M292="","",DADOS!M292)</f>
        <v>10.6</v>
      </c>
      <c r="N149" s="37">
        <f>IF(DADOS!N292="","",DADOS!N292)</f>
        <v>5.5039999999999996</v>
      </c>
      <c r="O149" s="37">
        <f>IF(DADOS!O292="","",DADOS!O292)</f>
        <v>5.3429330000000004</v>
      </c>
      <c r="P149" s="37">
        <f>IF(DADOS!P292="","",DADOS!P292)</f>
        <v>9.6199189999999994</v>
      </c>
      <c r="Q149" s="37">
        <f>IF(DADOS!Q292="","",DADOS!Q292)</f>
        <v>55.422710000000002</v>
      </c>
      <c r="R149" s="36">
        <f>IF(DADOS!R292="","",DADOS!R292)</f>
        <v>0</v>
      </c>
      <c r="S149" s="36">
        <f>IF(DADOS!S292="","",DADOS!S292)</f>
        <v>17.760000000000002</v>
      </c>
    </row>
    <row r="150" spans="1:19" x14ac:dyDescent="0.2">
      <c r="A150" s="35">
        <v>43716</v>
      </c>
      <c r="B150" s="36">
        <f>IF(DADOS!B293="","",DADOS!B293)</f>
        <v>101.5</v>
      </c>
      <c r="C150" s="37">
        <f>IF(DADOS!C293="","",DADOS!C293)</f>
        <v>37.630000000000003</v>
      </c>
      <c r="D150" s="37">
        <f>IF(DADOS!D293="","",DADOS!D293)</f>
        <v>28.66</v>
      </c>
      <c r="E150" s="37">
        <f>IF(DADOS!E293="","",DADOS!E293)</f>
        <v>20.64</v>
      </c>
      <c r="F150" s="36">
        <f>IF(DADOS!F293="","",DADOS!F293)</f>
        <v>71.14</v>
      </c>
      <c r="G150" s="36">
        <f>IF(DADOS!G293="","",DADOS!G293)</f>
        <v>40.51</v>
      </c>
      <c r="H150" s="36">
        <f>IF(DADOS!H293="","",DADOS!H293)</f>
        <v>17.7</v>
      </c>
      <c r="I150" s="37">
        <f>IF(DADOS!I293="","",DADOS!I293)</f>
        <v>1.4978499999999999</v>
      </c>
      <c r="J150" s="37">
        <f>IF(DADOS!J293="","",DADOS!J293)</f>
        <v>4.088546</v>
      </c>
      <c r="K150" s="37">
        <f>IF(DADOS!K293="","",DADOS!K293)</f>
        <v>2.5906950000000002</v>
      </c>
      <c r="L150" s="37">
        <f>IF(DADOS!L293="","",DADOS!L293)</f>
        <v>14.78</v>
      </c>
      <c r="M150" s="37">
        <f>IF(DADOS!M293="","",DADOS!M293)</f>
        <v>9.36</v>
      </c>
      <c r="N150" s="37">
        <f>IF(DADOS!N293="","",DADOS!N293)</f>
        <v>2.2719999999999998</v>
      </c>
      <c r="O150" s="37">
        <f>IF(DADOS!O293="","",DADOS!O293)</f>
        <v>3.8338909999999999</v>
      </c>
      <c r="P150" s="37">
        <f>IF(DADOS!P293="","",DADOS!P293)</f>
        <v>8.8505680000000009</v>
      </c>
      <c r="Q150" s="37">
        <f>IF(DADOS!Q293="","",DADOS!Q293)</f>
        <v>47.93383</v>
      </c>
      <c r="R150" s="36">
        <f>IF(DADOS!R293="","",DADOS!R293)</f>
        <v>0</v>
      </c>
      <c r="S150" s="36">
        <f>IF(DADOS!S293="","",DADOS!S293)</f>
        <v>20.54</v>
      </c>
    </row>
    <row r="151" spans="1:19" x14ac:dyDescent="0.2">
      <c r="A151" s="35">
        <v>43717</v>
      </c>
      <c r="B151" s="36">
        <f>IF(DADOS!B294="","",DADOS!B294)</f>
        <v>101.3</v>
      </c>
      <c r="C151" s="37">
        <f>IF(DADOS!C294="","",DADOS!C294)</f>
        <v>37.700000000000003</v>
      </c>
      <c r="D151" s="37">
        <f>IF(DADOS!D294="","",DADOS!D294)</f>
        <v>29.47</v>
      </c>
      <c r="E151" s="37">
        <f>IF(DADOS!E294="","",DADOS!E294)</f>
        <v>21.76</v>
      </c>
      <c r="F151" s="36">
        <f>IF(DADOS!F294="","",DADOS!F294)</f>
        <v>58.72</v>
      </c>
      <c r="G151" s="36">
        <f>IF(DADOS!G294="","",DADOS!G294)</f>
        <v>36.76</v>
      </c>
      <c r="H151" s="36">
        <f>IF(DADOS!H294="","",DADOS!H294)</f>
        <v>19.239999999999998</v>
      </c>
      <c r="I151" s="37">
        <f>IF(DADOS!I294="","",DADOS!I294)</f>
        <v>1.4326779999999999</v>
      </c>
      <c r="J151" s="37">
        <f>IF(DADOS!J294="","",DADOS!J294)</f>
        <v>4.2684949999999997</v>
      </c>
      <c r="K151" s="37">
        <f>IF(DADOS!K294="","",DADOS!K294)</f>
        <v>2.835817</v>
      </c>
      <c r="L151" s="37">
        <f>IF(DADOS!L294="","",DADOS!L294)</f>
        <v>13.13</v>
      </c>
      <c r="M151" s="37">
        <f>IF(DADOS!M294="","",DADOS!M294)</f>
        <v>8.31</v>
      </c>
      <c r="N151" s="37">
        <f>IF(DADOS!N294="","",DADOS!N294)</f>
        <v>3.8170000000000002</v>
      </c>
      <c r="O151" s="37">
        <f>IF(DADOS!O294="","",DADOS!O294)</f>
        <v>4.9125290000000001</v>
      </c>
      <c r="P151" s="37">
        <f>IF(DADOS!P294="","",DADOS!P294)</f>
        <v>11.55381</v>
      </c>
      <c r="Q151" s="37">
        <f>IF(DADOS!Q294="","",DADOS!Q294)</f>
        <v>30.230350000000001</v>
      </c>
      <c r="R151" s="36">
        <f>IF(DADOS!R294="","",DADOS!R294)</f>
        <v>0</v>
      </c>
      <c r="S151" s="36">
        <f>IF(DADOS!S294="","",DADOS!S294)</f>
        <v>21.19</v>
      </c>
    </row>
    <row r="152" spans="1:19" x14ac:dyDescent="0.2">
      <c r="A152" s="35">
        <v>43718</v>
      </c>
      <c r="B152" s="36">
        <f>IF(DADOS!B295="","",DADOS!B295)</f>
        <v>101.4</v>
      </c>
      <c r="C152" s="37">
        <f>IF(DADOS!C295="","",DADOS!C295)</f>
        <v>37.590000000000003</v>
      </c>
      <c r="D152" s="37">
        <f>IF(DADOS!D295="","",DADOS!D295)</f>
        <v>29.24</v>
      </c>
      <c r="E152" s="37">
        <f>IF(DADOS!E295="","",DADOS!E295)</f>
        <v>22.16</v>
      </c>
      <c r="F152" s="36">
        <f>IF(DADOS!F295="","",DADOS!F295)</f>
        <v>54.66</v>
      </c>
      <c r="G152" s="36">
        <f>IF(DADOS!G295="","",DADOS!G295)</f>
        <v>37.299999999999997</v>
      </c>
      <c r="H152" s="36">
        <f>IF(DADOS!H295="","",DADOS!H295)</f>
        <v>16.84</v>
      </c>
      <c r="I152" s="37">
        <f>IF(DADOS!I295="","",DADOS!I295)</f>
        <v>1.435813</v>
      </c>
      <c r="J152" s="37">
        <f>IF(DADOS!J295="","",DADOS!J295)</f>
        <v>4.2132329999999998</v>
      </c>
      <c r="K152" s="37">
        <f>IF(DADOS!K295="","",DADOS!K295)</f>
        <v>2.7774200000000002</v>
      </c>
      <c r="L152" s="37">
        <f>IF(DADOS!L295="","",DADOS!L295)</f>
        <v>12.9</v>
      </c>
      <c r="M152" s="37">
        <f>IF(DADOS!M295="","",DADOS!M295)</f>
        <v>8.36</v>
      </c>
      <c r="N152" s="37">
        <f>IF(DADOS!N295="","",DADOS!N295)</f>
        <v>1.3120000000000001</v>
      </c>
      <c r="O152" s="37">
        <f>IF(DADOS!O295="","",DADOS!O295)</f>
        <v>2.6893340000000001</v>
      </c>
      <c r="P152" s="37">
        <f>IF(DADOS!P295="","",DADOS!P295)</f>
        <v>6.7363840000000001</v>
      </c>
      <c r="Q152" s="37">
        <f>IF(DADOS!Q295="","",DADOS!Q295)</f>
        <v>106.25149999999999</v>
      </c>
      <c r="R152" s="36">
        <f>IF(DADOS!R295="","",DADOS!R295)</f>
        <v>0</v>
      </c>
      <c r="S152" s="36">
        <f>IF(DADOS!S295="","",DADOS!S295)</f>
        <v>19.57</v>
      </c>
    </row>
    <row r="153" spans="1:19" x14ac:dyDescent="0.2">
      <c r="A153" s="35">
        <v>43719</v>
      </c>
      <c r="B153" s="36">
        <f>IF(DADOS!B296="","",DADOS!B296)</f>
        <v>101.3</v>
      </c>
      <c r="C153" s="37">
        <f>IF(DADOS!C296="","",DADOS!C296)</f>
        <v>37.92</v>
      </c>
      <c r="D153" s="37">
        <f>IF(DADOS!D296="","",DADOS!D296)</f>
        <v>29.05</v>
      </c>
      <c r="E153" s="37">
        <f>IF(DADOS!E296="","",DADOS!E296)</f>
        <v>19.96</v>
      </c>
      <c r="F153" s="36">
        <f>IF(DADOS!F296="","",DADOS!F296)</f>
        <v>77.989999999999995</v>
      </c>
      <c r="G153" s="36">
        <f>IF(DADOS!G296="","",DADOS!G296)</f>
        <v>40.44</v>
      </c>
      <c r="H153" s="36">
        <f>IF(DADOS!H296="","",DADOS!H296)</f>
        <v>15.3</v>
      </c>
      <c r="I153" s="37">
        <f>IF(DADOS!I296="","",DADOS!I296)</f>
        <v>1.4976020000000001</v>
      </c>
      <c r="J153" s="37">
        <f>IF(DADOS!J296="","",DADOS!J296)</f>
        <v>4.1725019999999997</v>
      </c>
      <c r="K153" s="37">
        <f>IF(DADOS!K296="","",DADOS!K296)</f>
        <v>2.6749000000000001</v>
      </c>
      <c r="L153" s="37">
        <f>IF(DADOS!L296="","",DADOS!L296)</f>
        <v>15.96</v>
      </c>
      <c r="M153" s="37">
        <f>IF(DADOS!M296="","",DADOS!M296)</f>
        <v>9.2100000000000009</v>
      </c>
      <c r="N153" s="37">
        <f>IF(DADOS!N296="","",DADOS!N296)</f>
        <v>-1.0089999999999999</v>
      </c>
      <c r="O153" s="37">
        <f>IF(DADOS!O296="","",DADOS!O296)</f>
        <v>2.307023</v>
      </c>
      <c r="P153" s="37">
        <f>IF(DADOS!P296="","",DADOS!P296)</f>
        <v>6.9731769999999997</v>
      </c>
      <c r="Q153" s="37">
        <f>IF(DADOS!Q296="","",DADOS!Q296)</f>
        <v>127.56010000000001</v>
      </c>
      <c r="R153" s="36">
        <f>IF(DADOS!R296="","",DADOS!R296)</f>
        <v>0</v>
      </c>
      <c r="S153" s="36">
        <f>IF(DADOS!S296="","",DADOS!S296)</f>
        <v>17.399999999999999</v>
      </c>
    </row>
    <row r="154" spans="1:19" x14ac:dyDescent="0.2">
      <c r="A154" s="35">
        <v>43720</v>
      </c>
      <c r="B154" s="36">
        <f>IF(DADOS!B297="","",DADOS!B297)</f>
        <v>101.9</v>
      </c>
      <c r="C154" s="37">
        <f>IF(DADOS!C297="","",DADOS!C297)</f>
        <v>27.27</v>
      </c>
      <c r="D154" s="37">
        <f>IF(DADOS!D297="","",DADOS!D297)</f>
        <v>21.77</v>
      </c>
      <c r="E154" s="37">
        <f>IF(DADOS!E297="","",DADOS!E297)</f>
        <v>16.38</v>
      </c>
      <c r="F154" s="36">
        <f>IF(DADOS!F297="","",DADOS!F297)</f>
        <v>90.1</v>
      </c>
      <c r="G154" s="36">
        <f>IF(DADOS!G297="","",DADOS!G297)</f>
        <v>74.680000000000007</v>
      </c>
      <c r="H154" s="36">
        <f>IF(DADOS!H297="","",DADOS!H297)</f>
        <v>54.57</v>
      </c>
      <c r="I154" s="37">
        <f>IF(DADOS!I297="","",DADOS!I297)</f>
        <v>1.926814</v>
      </c>
      <c r="J154" s="37">
        <f>IF(DADOS!J297="","",DADOS!J297)</f>
        <v>2.6410670000000001</v>
      </c>
      <c r="K154" s="37">
        <f>IF(DADOS!K297="","",DADOS!K297)</f>
        <v>0.71425280000000002</v>
      </c>
      <c r="L154" s="37">
        <f>IF(DADOS!L297="","",DADOS!L297)</f>
        <v>18.32</v>
      </c>
      <c r="M154" s="37">
        <f>IF(DADOS!M297="","",DADOS!M297)</f>
        <v>15.65</v>
      </c>
      <c r="N154" s="37">
        <f>IF(DADOS!N297="","",DADOS!N297)</f>
        <v>12.17</v>
      </c>
      <c r="O154" s="37">
        <f>IF(DADOS!O297="","",DADOS!O297)</f>
        <v>3.351836</v>
      </c>
      <c r="P154" s="37">
        <f>IF(DADOS!P297="","",DADOS!P297)</f>
        <v>6.0999949999999998</v>
      </c>
      <c r="Q154" s="37">
        <f>IF(DADOS!Q297="","",DADOS!Q297)</f>
        <v>249.82669999999999</v>
      </c>
      <c r="R154" s="36">
        <f>IF(DADOS!R297="","",DADOS!R297)</f>
        <v>0</v>
      </c>
      <c r="S154" s="36">
        <f>IF(DADOS!S297="","",DADOS!S297)</f>
        <v>14.69</v>
      </c>
    </row>
    <row r="155" spans="1:19" x14ac:dyDescent="0.2">
      <c r="A155" s="35">
        <v>43721</v>
      </c>
      <c r="B155" s="36">
        <f>IF(DADOS!B298="","",DADOS!B298)</f>
        <v>101.7</v>
      </c>
      <c r="C155" s="37">
        <f>IF(DADOS!C298="","",DADOS!C298)</f>
        <v>31.89</v>
      </c>
      <c r="D155" s="37">
        <f>IF(DADOS!D298="","",DADOS!D298)</f>
        <v>22.56</v>
      </c>
      <c r="E155" s="37">
        <f>IF(DADOS!E298="","",DADOS!E298)</f>
        <v>15.2</v>
      </c>
      <c r="F155" s="36">
        <f>IF(DADOS!F298="","",DADOS!F298)</f>
        <v>95.1</v>
      </c>
      <c r="G155" s="36">
        <f>IF(DADOS!G298="","",DADOS!G298)</f>
        <v>68.209999999999994</v>
      </c>
      <c r="H155" s="36">
        <f>IF(DADOS!H298="","",DADOS!H298)</f>
        <v>36.72</v>
      </c>
      <c r="I155" s="37">
        <f>IF(DADOS!I298="","",DADOS!I298)</f>
        <v>1.7599199999999999</v>
      </c>
      <c r="J155" s="37">
        <f>IF(DADOS!J298="","",DADOS!J298)</f>
        <v>2.8858450000000002</v>
      </c>
      <c r="K155" s="37">
        <f>IF(DADOS!K298="","",DADOS!K298)</f>
        <v>1.1259239999999999</v>
      </c>
      <c r="L155" s="37">
        <f>IF(DADOS!L298="","",DADOS!L298)</f>
        <v>16.72</v>
      </c>
      <c r="M155" s="37">
        <f>IF(DADOS!M298="","",DADOS!M298)</f>
        <v>13.4</v>
      </c>
      <c r="N155" s="37">
        <f>IF(DADOS!N298="","",DADOS!N298)</f>
        <v>11.56</v>
      </c>
      <c r="O155" s="37">
        <f>IF(DADOS!O298="","",DADOS!O298)</f>
        <v>1.711692</v>
      </c>
      <c r="P155" s="37">
        <f>IF(DADOS!P298="","",DADOS!P298)</f>
        <v>3.106347</v>
      </c>
      <c r="Q155" s="37">
        <f>IF(DADOS!Q298="","",DADOS!Q298)</f>
        <v>244.08949999999999</v>
      </c>
      <c r="R155" s="36">
        <f>IF(DADOS!R298="","",DADOS!R298)</f>
        <v>0</v>
      </c>
      <c r="S155" s="36">
        <f>IF(DADOS!S298="","",DADOS!S298)</f>
        <v>19.25</v>
      </c>
    </row>
    <row r="156" spans="1:19" x14ac:dyDescent="0.2">
      <c r="A156" s="35">
        <v>43722</v>
      </c>
      <c r="B156" s="36">
        <f>IF(DADOS!B299="","",DADOS!B299)</f>
        <v>101.4</v>
      </c>
      <c r="C156" s="37">
        <f>IF(DADOS!C299="","",DADOS!C299)</f>
        <v>34.35</v>
      </c>
      <c r="D156" s="37">
        <f>IF(DADOS!D299="","",DADOS!D299)</f>
        <v>25.68</v>
      </c>
      <c r="E156" s="37">
        <f>IF(DADOS!E299="","",DADOS!E299)</f>
        <v>18.37</v>
      </c>
      <c r="F156" s="36">
        <f>IF(DADOS!F299="","",DADOS!F299)</f>
        <v>88.3</v>
      </c>
      <c r="G156" s="36">
        <f>IF(DADOS!G299="","",DADOS!G299)</f>
        <v>58.51</v>
      </c>
      <c r="H156" s="36">
        <f>IF(DADOS!H299="","",DADOS!H299)</f>
        <v>30.07</v>
      </c>
      <c r="I156" s="37">
        <f>IF(DADOS!I299="","",DADOS!I299)</f>
        <v>1.813369</v>
      </c>
      <c r="J156" s="37">
        <f>IF(DADOS!J299="","",DADOS!J299)</f>
        <v>3.4376660000000001</v>
      </c>
      <c r="K156" s="37">
        <f>IF(DADOS!K299="","",DADOS!K299)</f>
        <v>1.6242970000000001</v>
      </c>
      <c r="L156" s="37">
        <f>IF(DADOS!L299="","",DADOS!L299)</f>
        <v>16.27</v>
      </c>
      <c r="M156" s="37">
        <f>IF(DADOS!M299="","",DADOS!M299)</f>
        <v>14.14</v>
      </c>
      <c r="N156" s="37">
        <f>IF(DADOS!N299="","",DADOS!N299)</f>
        <v>10.08</v>
      </c>
      <c r="O156" s="37">
        <f>IF(DADOS!O299="","",DADOS!O299)</f>
        <v>2.3727299999999998</v>
      </c>
      <c r="P156" s="37">
        <f>IF(DADOS!P299="","",DADOS!P299)</f>
        <v>5.7456399999999999</v>
      </c>
      <c r="Q156" s="37">
        <f>IF(DADOS!Q299="","",DADOS!Q299)</f>
        <v>92.328090000000003</v>
      </c>
      <c r="R156" s="36">
        <f>IF(DADOS!R299="","",DADOS!R299)</f>
        <v>0</v>
      </c>
      <c r="S156" s="36">
        <f>IF(DADOS!S299="","",DADOS!S299)</f>
        <v>20.440000000000001</v>
      </c>
    </row>
    <row r="157" spans="1:19" x14ac:dyDescent="0.2">
      <c r="A157" s="35">
        <v>43723</v>
      </c>
      <c r="B157" s="36">
        <f>IF(DADOS!B300="","",DADOS!B300)</f>
        <v>101.2</v>
      </c>
      <c r="C157" s="37">
        <f>IF(DADOS!C300="","",DADOS!C300)</f>
        <v>37.11</v>
      </c>
      <c r="D157" s="37">
        <f>IF(DADOS!D300="","",DADOS!D300)</f>
        <v>29.06</v>
      </c>
      <c r="E157" s="37">
        <f>IF(DADOS!E300="","",DADOS!E300)</f>
        <v>21.38</v>
      </c>
      <c r="F157" s="36">
        <f>IF(DADOS!F300="","",DADOS!F300)</f>
        <v>68.08</v>
      </c>
      <c r="G157" s="36">
        <f>IF(DADOS!G300="","",DADOS!G300)</f>
        <v>40.909999999999997</v>
      </c>
      <c r="H157" s="36">
        <f>IF(DADOS!H300="","",DADOS!H300)</f>
        <v>18.41</v>
      </c>
      <c r="I157" s="37">
        <f>IF(DADOS!I300="","",DADOS!I300)</f>
        <v>1.543024</v>
      </c>
      <c r="J157" s="37">
        <f>IF(DADOS!J300="","",DADOS!J300)</f>
        <v>4.1470019999999996</v>
      </c>
      <c r="K157" s="37">
        <f>IF(DADOS!K300="","",DADOS!K300)</f>
        <v>2.6039780000000001</v>
      </c>
      <c r="L157" s="37">
        <f>IF(DADOS!L300="","",DADOS!L300)</f>
        <v>16.100000000000001</v>
      </c>
      <c r="M157" s="37">
        <f>IF(DADOS!M300="","",DADOS!M300)</f>
        <v>9.93</v>
      </c>
      <c r="N157" s="37">
        <f>IF(DADOS!N300="","",DADOS!N300)</f>
        <v>1.72</v>
      </c>
      <c r="O157" s="37">
        <f>IF(DADOS!O300="","",DADOS!O300)</f>
        <v>3.5650439999999999</v>
      </c>
      <c r="P157" s="37">
        <f>IF(DADOS!P300="","",DADOS!P300)</f>
        <v>7.3397920000000001</v>
      </c>
      <c r="Q157" s="37">
        <f>IF(DADOS!Q300="","",DADOS!Q300)</f>
        <v>84.084440000000001</v>
      </c>
      <c r="R157" s="36">
        <f>IF(DADOS!R300="","",DADOS!R300)</f>
        <v>0</v>
      </c>
      <c r="S157" s="36">
        <f>IF(DADOS!S300="","",DADOS!S300)</f>
        <v>20.309999999999999</v>
      </c>
    </row>
    <row r="158" spans="1:19" x14ac:dyDescent="0.2">
      <c r="A158" s="35">
        <v>43724</v>
      </c>
      <c r="B158" s="36">
        <f>IF(DADOS!B301="","",DADOS!B301)</f>
        <v>101.2</v>
      </c>
      <c r="C158" s="37">
        <f>IF(DADOS!C301="","",DADOS!C301)</f>
        <v>38.15</v>
      </c>
      <c r="D158" s="37">
        <f>IF(DADOS!D301="","",DADOS!D301)</f>
        <v>30.04</v>
      </c>
      <c r="E158" s="37">
        <f>IF(DADOS!E301="","",DADOS!E301)</f>
        <v>22.61</v>
      </c>
      <c r="F158" s="36">
        <f>IF(DADOS!F301="","",DADOS!F301)</f>
        <v>47.52</v>
      </c>
      <c r="G158" s="36">
        <f>IF(DADOS!G301="","",DADOS!G301)</f>
        <v>29.23</v>
      </c>
      <c r="H158" s="36">
        <f>IF(DADOS!H301="","",DADOS!H301)</f>
        <v>14.37</v>
      </c>
      <c r="I158" s="37">
        <f>IF(DADOS!I301="","",DADOS!I301)</f>
        <v>1.169969</v>
      </c>
      <c r="J158" s="37">
        <f>IF(DADOS!J301="","",DADOS!J301)</f>
        <v>4.40062</v>
      </c>
      <c r="K158" s="37">
        <f>IF(DADOS!K301="","",DADOS!K301)</f>
        <v>3.2306520000000001</v>
      </c>
      <c r="L158" s="37">
        <f>IF(DADOS!L301="","",DADOS!L301)</f>
        <v>9.1300000000000008</v>
      </c>
      <c r="M158" s="37">
        <f>IF(DADOS!M301="","",DADOS!M301)</f>
        <v>3.456</v>
      </c>
      <c r="N158" s="37">
        <f>IF(DADOS!N301="","",DADOS!N301)</f>
        <v>-2.0539999999999998</v>
      </c>
      <c r="O158" s="37">
        <f>IF(DADOS!O301="","",DADOS!O301)</f>
        <v>4.0107910000000002</v>
      </c>
      <c r="P158" s="37">
        <f>IF(DADOS!P301="","",DADOS!P301)</f>
        <v>8.8399289999999997</v>
      </c>
      <c r="Q158" s="37">
        <f>IF(DADOS!Q301="","",DADOS!Q301)</f>
        <v>40.103540000000002</v>
      </c>
      <c r="R158" s="36">
        <f>IF(DADOS!R301="","",DADOS!R301)</f>
        <v>0</v>
      </c>
      <c r="S158" s="36">
        <f>IF(DADOS!S301="","",DADOS!S301)</f>
        <v>20.45</v>
      </c>
    </row>
    <row r="159" spans="1:19" x14ac:dyDescent="0.2">
      <c r="A159" s="35">
        <v>43725</v>
      </c>
      <c r="B159" s="36">
        <f>IF(DADOS!B302="","",DADOS!B302)</f>
        <v>101</v>
      </c>
      <c r="C159" s="37">
        <f>IF(DADOS!C302="","",DADOS!C302)</f>
        <v>37.61</v>
      </c>
      <c r="D159" s="37">
        <f>IF(DADOS!D302="","",DADOS!D302)</f>
        <v>28.75</v>
      </c>
      <c r="E159" s="37">
        <f>IF(DADOS!E302="","",DADOS!E302)</f>
        <v>20.65</v>
      </c>
      <c r="F159" s="36">
        <f>IF(DADOS!F302="","",DADOS!F302)</f>
        <v>84.6</v>
      </c>
      <c r="G159" s="36">
        <f>IF(DADOS!G302="","",DADOS!G302)</f>
        <v>34.85</v>
      </c>
      <c r="H159" s="36">
        <f>IF(DADOS!H302="","",DADOS!H302)</f>
        <v>12.75</v>
      </c>
      <c r="I159" s="37">
        <f>IF(DADOS!I302="","",DADOS!I302)</f>
        <v>1.2471270000000001</v>
      </c>
      <c r="J159" s="37">
        <f>IF(DADOS!J302="","",DADOS!J302)</f>
        <v>4.1116659999999996</v>
      </c>
      <c r="K159" s="37">
        <f>IF(DADOS!K302="","",DADOS!K302)</f>
        <v>2.8645390000000002</v>
      </c>
      <c r="L159" s="37">
        <f>IF(DADOS!L302="","",DADOS!L302)</f>
        <v>19.579999999999998</v>
      </c>
      <c r="M159" s="37">
        <f>IF(DADOS!M302="","",DADOS!M302)</f>
        <v>3.8290000000000002</v>
      </c>
      <c r="N159" s="37">
        <f>IF(DADOS!N302="","",DADOS!N302)</f>
        <v>-5.5330000000000004</v>
      </c>
      <c r="O159" s="37">
        <f>IF(DADOS!O302="","",DADOS!O302)</f>
        <v>3.517093</v>
      </c>
      <c r="P159" s="37">
        <f>IF(DADOS!P302="","",DADOS!P302)</f>
        <v>8.7287470000000003</v>
      </c>
      <c r="Q159" s="37">
        <f>IF(DADOS!Q302="","",DADOS!Q302)</f>
        <v>178.58869999999999</v>
      </c>
      <c r="R159" s="36">
        <f>IF(DADOS!R302="","",DADOS!R302)</f>
        <v>0</v>
      </c>
      <c r="S159" s="36">
        <f>IF(DADOS!S302="","",DADOS!S302)</f>
        <v>19.18</v>
      </c>
    </row>
    <row r="160" spans="1:19" x14ac:dyDescent="0.2">
      <c r="A160" s="35">
        <v>43726</v>
      </c>
      <c r="B160" s="36">
        <f>IF(DADOS!B303="","",DADOS!B303)</f>
        <v>101</v>
      </c>
      <c r="C160" s="37">
        <f>IF(DADOS!C303="","",DADOS!C303)</f>
        <v>27.81</v>
      </c>
      <c r="D160" s="37">
        <f>IF(DADOS!D303="","",DADOS!D303)</f>
        <v>21.3</v>
      </c>
      <c r="E160" s="37">
        <f>IF(DADOS!E303="","",DADOS!E303)</f>
        <v>17.899999999999999</v>
      </c>
      <c r="F160" s="36">
        <f>IF(DADOS!F303="","",DADOS!F303)</f>
        <v>99.4</v>
      </c>
      <c r="G160" s="36">
        <f>IF(DADOS!G303="","",DADOS!G303)</f>
        <v>81.2</v>
      </c>
      <c r="H160" s="36">
        <f>IF(DADOS!H303="","",DADOS!H303)</f>
        <v>48.53</v>
      </c>
      <c r="I160" s="37">
        <f>IF(DADOS!I303="","",DADOS!I303)</f>
        <v>2.01471</v>
      </c>
      <c r="J160" s="37">
        <f>IF(DADOS!J303="","",DADOS!J303)</f>
        <v>2.5650499999999998</v>
      </c>
      <c r="K160" s="37">
        <f>IF(DADOS!K303="","",DADOS!K303)</f>
        <v>0.55034059999999996</v>
      </c>
      <c r="L160" s="37">
        <f>IF(DADOS!L303="","",DADOS!L303)</f>
        <v>20.149999999999999</v>
      </c>
      <c r="M160" s="37">
        <f>IF(DADOS!M303="","",DADOS!M303)</f>
        <v>16.809999999999999</v>
      </c>
      <c r="N160" s="37">
        <f>IF(DADOS!N303="","",DADOS!N303)</f>
        <v>13.29</v>
      </c>
      <c r="O160" s="37">
        <f>IF(DADOS!O303="","",DADOS!O303)</f>
        <v>2.1195089999999999</v>
      </c>
      <c r="P160" s="37">
        <f>IF(DADOS!P303="","",DADOS!P303)</f>
        <v>4.7417569999999998</v>
      </c>
      <c r="Q160" s="37">
        <f>IF(DADOS!Q303="","",DADOS!Q303)</f>
        <v>228.11439999999999</v>
      </c>
      <c r="R160" s="36">
        <f>IF(DADOS!R303="","",DADOS!R303)</f>
        <v>1.2</v>
      </c>
      <c r="S160" s="36">
        <f>IF(DADOS!S303="","",DADOS!S303)</f>
        <v>12.35</v>
      </c>
    </row>
    <row r="161" spans="1:19" x14ac:dyDescent="0.2">
      <c r="A161" s="35">
        <v>43727</v>
      </c>
      <c r="B161" s="36">
        <f>IF(DADOS!B304="","",DADOS!B304)</f>
        <v>100.9</v>
      </c>
      <c r="C161" s="37">
        <f>IF(DADOS!C304="","",DADOS!C304)</f>
        <v>28.52</v>
      </c>
      <c r="D161" s="37">
        <f>IF(DADOS!D304="","",DADOS!D304)</f>
        <v>22.46</v>
      </c>
      <c r="E161" s="37">
        <f>IF(DADOS!E304="","",DADOS!E304)</f>
        <v>17.5</v>
      </c>
      <c r="F161" s="36">
        <f>IF(DADOS!F304="","",DADOS!F304)</f>
        <v>99.5</v>
      </c>
      <c r="G161" s="36">
        <f>IF(DADOS!G304="","",DADOS!G304)</f>
        <v>84.8</v>
      </c>
      <c r="H161" s="36">
        <f>IF(DADOS!H304="","",DADOS!H304)</f>
        <v>60.94</v>
      </c>
      <c r="I161" s="37">
        <f>IF(DADOS!I304="","",DADOS!I304)</f>
        <v>2.2838850000000002</v>
      </c>
      <c r="J161" s="37">
        <f>IF(DADOS!J304="","",DADOS!J304)</f>
        <v>2.7592819999999998</v>
      </c>
      <c r="K161" s="37">
        <f>IF(DADOS!K304="","",DADOS!K304)</f>
        <v>0.47539619999999999</v>
      </c>
      <c r="L161" s="37">
        <f>IF(DADOS!L304="","",DADOS!L304)</f>
        <v>24.41</v>
      </c>
      <c r="M161" s="37">
        <f>IF(DADOS!M304="","",DADOS!M304)</f>
        <v>20.059999999999999</v>
      </c>
      <c r="N161" s="37">
        <f>IF(DADOS!N304="","",DADOS!N304)</f>
        <v>16.39</v>
      </c>
      <c r="O161" s="37">
        <f>IF(DADOS!O304="","",DADOS!O304)</f>
        <v>2.4830040000000002</v>
      </c>
      <c r="P161" s="37">
        <f>IF(DADOS!P304="","",DADOS!P304)</f>
        <v>8.0080019999999994</v>
      </c>
      <c r="Q161" s="37">
        <f>IF(DADOS!Q304="","",DADOS!Q304)</f>
        <v>112.53959999999999</v>
      </c>
      <c r="R161" s="36">
        <f>IF(DADOS!R304="","",DADOS!R304)</f>
        <v>12.2</v>
      </c>
      <c r="S161" s="36">
        <f>IF(DADOS!S304="","",DADOS!S304)</f>
        <v>10.74</v>
      </c>
    </row>
    <row r="162" spans="1:19" x14ac:dyDescent="0.2">
      <c r="A162" s="35">
        <v>43728</v>
      </c>
      <c r="B162" s="36">
        <f>IF(DADOS!B305="","",DADOS!B305)</f>
        <v>101.4</v>
      </c>
      <c r="C162" s="37">
        <f>IF(DADOS!C305="","",DADOS!C305)</f>
        <v>29.96</v>
      </c>
      <c r="D162" s="37">
        <f>IF(DADOS!D305="","",DADOS!D305)</f>
        <v>23.99</v>
      </c>
      <c r="E162" s="37">
        <f>IF(DADOS!E305="","",DADOS!E305)</f>
        <v>19.739999999999998</v>
      </c>
      <c r="F162" s="36">
        <f>IF(DADOS!F305="","",DADOS!F305)</f>
        <v>99.4</v>
      </c>
      <c r="G162" s="36">
        <f>IF(DADOS!G305="","",DADOS!G305)</f>
        <v>84.6</v>
      </c>
      <c r="H162" s="36">
        <f>IF(DADOS!H305="","",DADOS!H305)</f>
        <v>56.79</v>
      </c>
      <c r="I162" s="37">
        <f>IF(DADOS!I305="","",DADOS!I305)</f>
        <v>2.4868450000000002</v>
      </c>
      <c r="J162" s="37">
        <f>IF(DADOS!J305="","",DADOS!J305)</f>
        <v>3.0301</v>
      </c>
      <c r="K162" s="37">
        <f>IF(DADOS!K305="","",DADOS!K305)</f>
        <v>0.54325480000000004</v>
      </c>
      <c r="L162" s="37">
        <f>IF(DADOS!L305="","",DADOS!L305)</f>
        <v>26.12</v>
      </c>
      <c r="M162" s="37">
        <f>IF(DADOS!M305="","",DADOS!M305)</f>
        <v>22.37</v>
      </c>
      <c r="N162" s="37">
        <f>IF(DADOS!N305="","",DADOS!N305)</f>
        <v>20.149999999999999</v>
      </c>
      <c r="O162" s="37">
        <f>IF(DADOS!O305="","",DADOS!O305)</f>
        <v>2.7849339999999998</v>
      </c>
      <c r="P162" s="37">
        <f>IF(DADOS!P305="","",DADOS!P305)</f>
        <v>5.2761339999999999</v>
      </c>
      <c r="Q162" s="37">
        <f>IF(DADOS!Q305="","",DADOS!Q305)</f>
        <v>191.6833</v>
      </c>
      <c r="R162" s="36">
        <f>IF(DADOS!R305="","",DADOS!R305)</f>
        <v>2.8</v>
      </c>
      <c r="S162" s="36">
        <f>IF(DADOS!S305="","",DADOS!S305)</f>
        <v>13.86</v>
      </c>
    </row>
    <row r="163" spans="1:19" x14ac:dyDescent="0.2">
      <c r="A163" s="35">
        <v>43729</v>
      </c>
      <c r="B163" s="36">
        <f>IF(DADOS!B306="","",DADOS!B306)</f>
        <v>101.8</v>
      </c>
      <c r="C163" s="37">
        <f>IF(DADOS!C306="","",DADOS!C306)</f>
        <v>26.32</v>
      </c>
      <c r="D163" s="37">
        <f>IF(DADOS!D306="","",DADOS!D306)</f>
        <v>22.04</v>
      </c>
      <c r="E163" s="37">
        <f>IF(DADOS!E306="","",DADOS!E306)</f>
        <v>18.84</v>
      </c>
      <c r="F163" s="36">
        <f>IF(DADOS!F306="","",DADOS!F306)</f>
        <v>99.2</v>
      </c>
      <c r="G163" s="36">
        <f>IF(DADOS!G306="","",DADOS!G306)</f>
        <v>89.4</v>
      </c>
      <c r="H163" s="36">
        <f>IF(DADOS!H306="","",DADOS!H306)</f>
        <v>73.48</v>
      </c>
      <c r="I163" s="37">
        <f>IF(DADOS!I306="","",DADOS!I306)</f>
        <v>2.3645160000000001</v>
      </c>
      <c r="J163" s="37">
        <f>IF(DADOS!J306="","",DADOS!J306)</f>
        <v>2.66614</v>
      </c>
      <c r="K163" s="37">
        <f>IF(DADOS!K306="","",DADOS!K306)</f>
        <v>0.3016239</v>
      </c>
      <c r="L163" s="37">
        <f>IF(DADOS!L306="","",DADOS!L306)</f>
        <v>26.07</v>
      </c>
      <c r="M163" s="37">
        <f>IF(DADOS!M306="","",DADOS!M306)</f>
        <v>20.99</v>
      </c>
      <c r="N163" s="37">
        <f>IF(DADOS!N306="","",DADOS!N306)</f>
        <v>16.149999999999999</v>
      </c>
      <c r="O163" s="37">
        <f>IF(DADOS!O306="","",DADOS!O306)</f>
        <v>1.9730799999999999</v>
      </c>
      <c r="P163" s="37">
        <f>IF(DADOS!P306="","",DADOS!P306)</f>
        <v>3.8385690000000001</v>
      </c>
      <c r="Q163" s="37">
        <f>IF(DADOS!Q306="","",DADOS!Q306)</f>
        <v>192.39709999999999</v>
      </c>
      <c r="R163" s="36">
        <f>IF(DADOS!R306="","",DADOS!R306)</f>
        <v>3.6</v>
      </c>
      <c r="S163" s="36">
        <f>IF(DADOS!S306="","",DADOS!S306)</f>
        <v>9.6</v>
      </c>
    </row>
    <row r="164" spans="1:19" x14ac:dyDescent="0.2">
      <c r="A164" s="35">
        <v>43730</v>
      </c>
      <c r="B164" s="36">
        <f>IF(DADOS!B307="","",DADOS!B307)</f>
        <v>102.1</v>
      </c>
      <c r="C164" s="37">
        <f>IF(DADOS!C307="","",DADOS!C307)</f>
        <v>29.42</v>
      </c>
      <c r="D164" s="37">
        <f>IF(DADOS!D307="","",DADOS!D307)</f>
        <v>21.75</v>
      </c>
      <c r="E164" s="37">
        <f>IF(DADOS!E307="","",DADOS!E307)</f>
        <v>15.5</v>
      </c>
      <c r="F164" s="36">
        <f>IF(DADOS!F307="","",DADOS!F307)</f>
        <v>98.7</v>
      </c>
      <c r="G164" s="36">
        <f>IF(DADOS!G307="","",DADOS!G307)</f>
        <v>65.63</v>
      </c>
      <c r="H164" s="36">
        <f>IF(DADOS!H307="","",DADOS!H307)</f>
        <v>25.46</v>
      </c>
      <c r="I164" s="37">
        <f>IF(DADOS!I307="","",DADOS!I307)</f>
        <v>1.608452</v>
      </c>
      <c r="J164" s="37">
        <f>IF(DADOS!J307="","",DADOS!J307)</f>
        <v>2.6803309999999998</v>
      </c>
      <c r="K164" s="37">
        <f>IF(DADOS!K307="","",DADOS!K307)</f>
        <v>1.071879</v>
      </c>
      <c r="L164" s="37">
        <f>IF(DADOS!L307="","",DADOS!L307)</f>
        <v>18.79</v>
      </c>
      <c r="M164" s="37">
        <f>IF(DADOS!M307="","",DADOS!M307)</f>
        <v>10.89</v>
      </c>
      <c r="N164" s="37">
        <f>IF(DADOS!N307="","",DADOS!N307)</f>
        <v>0.28199999999999997</v>
      </c>
      <c r="O164" s="37">
        <f>IF(DADOS!O307="","",DADOS!O307)</f>
        <v>2.668355</v>
      </c>
      <c r="P164" s="37">
        <f>IF(DADOS!P307="","",DADOS!P307)</f>
        <v>5.580724</v>
      </c>
      <c r="Q164" s="37">
        <f>IF(DADOS!Q307="","",DADOS!Q307)</f>
        <v>162.7106</v>
      </c>
      <c r="R164" s="36">
        <f>IF(DADOS!R307="","",DADOS!R307)</f>
        <v>0</v>
      </c>
      <c r="S164" s="36">
        <f>IF(DADOS!S307="","",DADOS!S307)</f>
        <v>24.13</v>
      </c>
    </row>
    <row r="165" spans="1:19" x14ac:dyDescent="0.2">
      <c r="A165" s="35">
        <v>43731</v>
      </c>
      <c r="B165" s="36">
        <f>IF(DADOS!B308="","",DADOS!B308)</f>
        <v>102</v>
      </c>
      <c r="C165" s="37">
        <f>IF(DADOS!C308="","",DADOS!C308)</f>
        <v>28.27</v>
      </c>
      <c r="D165" s="37">
        <f>IF(DADOS!D308="","",DADOS!D308)</f>
        <v>20.98</v>
      </c>
      <c r="E165" s="37">
        <f>IF(DADOS!E308="","",DADOS!E308)</f>
        <v>14.29</v>
      </c>
      <c r="F165" s="36">
        <f>IF(DADOS!F308="","",DADOS!F308)</f>
        <v>81.5</v>
      </c>
      <c r="G165" s="36">
        <f>IF(DADOS!G308="","",DADOS!G308)</f>
        <v>53.53</v>
      </c>
      <c r="H165" s="36">
        <f>IF(DADOS!H308="","",DADOS!H308)</f>
        <v>32.409999999999997</v>
      </c>
      <c r="I165" s="37">
        <f>IF(DADOS!I308="","",DADOS!I308)</f>
        <v>1.279855</v>
      </c>
      <c r="J165" s="37">
        <f>IF(DADOS!J308="","",DADOS!J308)</f>
        <v>2.5609090000000001</v>
      </c>
      <c r="K165" s="37">
        <f>IF(DADOS!K308="","",DADOS!K308)</f>
        <v>1.2810539999999999</v>
      </c>
      <c r="L165" s="37">
        <f>IF(DADOS!L308="","",DADOS!L308)</f>
        <v>8.98</v>
      </c>
      <c r="M165" s="37">
        <f>IF(DADOS!M308="","",DADOS!M308)</f>
        <v>5.5339999999999998</v>
      </c>
      <c r="N165" s="37">
        <f>IF(DADOS!N308="","",DADOS!N308)</f>
        <v>-2.3969999999999998</v>
      </c>
      <c r="O165" s="37">
        <f>IF(DADOS!O308="","",DADOS!O308)</f>
        <v>4.1958690000000001</v>
      </c>
      <c r="P165" s="37">
        <f>IF(DADOS!P308="","",DADOS!P308)</f>
        <v>8.0557909999999993</v>
      </c>
      <c r="Q165" s="37">
        <f>IF(DADOS!Q308="","",DADOS!Q308)</f>
        <v>113.92529999999999</v>
      </c>
      <c r="R165" s="36">
        <f>IF(DADOS!R308="","",DADOS!R308)</f>
        <v>0</v>
      </c>
      <c r="S165" s="36">
        <f>IF(DADOS!S308="","",DADOS!S308)</f>
        <v>24.88</v>
      </c>
    </row>
    <row r="166" spans="1:19" x14ac:dyDescent="0.2">
      <c r="A166" s="35">
        <v>43732</v>
      </c>
      <c r="B166" s="36">
        <f>IF(DADOS!B309="","",DADOS!B309)</f>
        <v>101.7</v>
      </c>
      <c r="C166" s="37">
        <f>IF(DADOS!C309="","",DADOS!C309)</f>
        <v>29.1</v>
      </c>
      <c r="D166" s="37">
        <f>IF(DADOS!D309="","",DADOS!D309)</f>
        <v>21.72</v>
      </c>
      <c r="E166" s="37">
        <f>IF(DADOS!E309="","",DADOS!E309)</f>
        <v>13.92</v>
      </c>
      <c r="F166" s="36">
        <f>IF(DADOS!F309="","",DADOS!F309)</f>
        <v>85.3</v>
      </c>
      <c r="G166" s="36">
        <f>IF(DADOS!G309="","",DADOS!G309)</f>
        <v>61.74</v>
      </c>
      <c r="H166" s="36">
        <f>IF(DADOS!H309="","",DADOS!H309)</f>
        <v>41.81</v>
      </c>
      <c r="I166" s="37">
        <f>IF(DADOS!I309="","",DADOS!I309)</f>
        <v>1.5792379999999999</v>
      </c>
      <c r="J166" s="37">
        <f>IF(DADOS!J309="","",DADOS!J309)</f>
        <v>2.6998549999999999</v>
      </c>
      <c r="K166" s="37">
        <f>IF(DADOS!K309="","",DADOS!K309)</f>
        <v>1.120617</v>
      </c>
      <c r="L166" s="37">
        <f>IF(DADOS!L309="","",DADOS!L309)</f>
        <v>16.91</v>
      </c>
      <c r="M166" s="37">
        <f>IF(DADOS!M309="","",DADOS!M309)</f>
        <v>10.53</v>
      </c>
      <c r="N166" s="37">
        <f>IF(DADOS!N309="","",DADOS!N309)</f>
        <v>5.569</v>
      </c>
      <c r="O166" s="37">
        <f>IF(DADOS!O309="","",DADOS!O309)</f>
        <v>2.5606559999999998</v>
      </c>
      <c r="P166" s="37">
        <f>IF(DADOS!P309="","",DADOS!P309)</f>
        <v>4.762454</v>
      </c>
      <c r="Q166" s="37">
        <f>IF(DADOS!Q309="","",DADOS!Q309)</f>
        <v>131.50909999999999</v>
      </c>
      <c r="R166" s="36">
        <f>IF(DADOS!R309="","",DADOS!R309)</f>
        <v>0</v>
      </c>
      <c r="S166" s="36">
        <f>IF(DADOS!S309="","",DADOS!S309)</f>
        <v>17.920000000000002</v>
      </c>
    </row>
    <row r="167" spans="1:19" x14ac:dyDescent="0.2">
      <c r="A167" s="35">
        <v>43733</v>
      </c>
      <c r="B167" s="36">
        <f>IF(DADOS!B310="","",DADOS!B310)</f>
        <v>101.9</v>
      </c>
      <c r="C167" s="37">
        <f>IF(DADOS!C310="","",DADOS!C310)</f>
        <v>22.79</v>
      </c>
      <c r="D167" s="37">
        <f>IF(DADOS!D310="","",DADOS!D310)</f>
        <v>19.79</v>
      </c>
      <c r="E167" s="37">
        <f>IF(DADOS!E310="","",DADOS!E310)</f>
        <v>15.93</v>
      </c>
      <c r="F167" s="36">
        <f>IF(DADOS!F310="","",DADOS!F310)</f>
        <v>99.5</v>
      </c>
      <c r="G167" s="36">
        <f>IF(DADOS!G310="","",DADOS!G310)</f>
        <v>86.2</v>
      </c>
      <c r="H167" s="36">
        <f>IF(DADOS!H310="","",DADOS!H310)</f>
        <v>66.290000000000006</v>
      </c>
      <c r="I167" s="37">
        <f>IF(DADOS!I310="","",DADOS!I310)</f>
        <v>1.983528</v>
      </c>
      <c r="J167" s="37">
        <f>IF(DADOS!J310="","",DADOS!J310)</f>
        <v>2.3122690000000001</v>
      </c>
      <c r="K167" s="37">
        <f>IF(DADOS!K310="","",DADOS!K310)</f>
        <v>0.32874049999999999</v>
      </c>
      <c r="L167" s="37">
        <f>IF(DADOS!L310="","",DADOS!L310)</f>
        <v>18.55</v>
      </c>
      <c r="M167" s="37">
        <f>IF(DADOS!M310="","",DADOS!M310)</f>
        <v>16.43</v>
      </c>
      <c r="N167" s="37">
        <f>IF(DADOS!N310="","",DADOS!N310)</f>
        <v>13.97</v>
      </c>
      <c r="O167" s="37">
        <f>IF(DADOS!O310="","",DADOS!O310)</f>
        <v>1.8564149999999999</v>
      </c>
      <c r="P167" s="37">
        <f>IF(DADOS!P310="","",DADOS!P310)</f>
        <v>3.3982100000000002</v>
      </c>
      <c r="Q167" s="37">
        <f>IF(DADOS!Q310="","",DADOS!Q310)</f>
        <v>95.464690000000004</v>
      </c>
      <c r="R167" s="36">
        <f>IF(DADOS!R310="","",DADOS!R310)</f>
        <v>1.4</v>
      </c>
      <c r="S167" s="36">
        <f>IF(DADOS!S310="","",DADOS!S310)</f>
        <v>5.3280000000000003</v>
      </c>
    </row>
    <row r="168" spans="1:19" x14ac:dyDescent="0.2">
      <c r="A168" s="35">
        <v>43734</v>
      </c>
      <c r="B168" s="36">
        <f>IF(DADOS!B311="","",DADOS!B311)</f>
        <v>101.8</v>
      </c>
      <c r="C168" s="37">
        <f>IF(DADOS!C311="","",DADOS!C311)</f>
        <v>29.33</v>
      </c>
      <c r="D168" s="37">
        <f>IF(DADOS!D311="","",DADOS!D311)</f>
        <v>21.3</v>
      </c>
      <c r="E168" s="37">
        <f>IF(DADOS!E311="","",DADOS!E311)</f>
        <v>14.79</v>
      </c>
      <c r="F168" s="36">
        <f>IF(DADOS!F311="","",DADOS!F311)</f>
        <v>99.6</v>
      </c>
      <c r="G168" s="36">
        <f>IF(DADOS!G311="","",DADOS!G311)</f>
        <v>69.239999999999995</v>
      </c>
      <c r="H168" s="36">
        <f>IF(DADOS!H311="","",DADOS!H311)</f>
        <v>30.38</v>
      </c>
      <c r="I168" s="37">
        <f>IF(DADOS!I311="","",DADOS!I311)</f>
        <v>1.630765</v>
      </c>
      <c r="J168" s="37">
        <f>IF(DADOS!J311="","",DADOS!J311)</f>
        <v>2.62337</v>
      </c>
      <c r="K168" s="37">
        <f>IF(DADOS!K311="","",DADOS!K311)</f>
        <v>0.99260470000000001</v>
      </c>
      <c r="L168" s="37">
        <f>IF(DADOS!L311="","",DADOS!L311)</f>
        <v>19.84</v>
      </c>
      <c r="M168" s="37">
        <f>IF(DADOS!M311="","",DADOS!M311)</f>
        <v>11.31</v>
      </c>
      <c r="N168" s="37">
        <f>IF(DADOS!N311="","",DADOS!N311)</f>
        <v>3.73</v>
      </c>
      <c r="O168" s="37">
        <f>IF(DADOS!O311="","",DADOS!O311)</f>
        <v>1.284448</v>
      </c>
      <c r="P168" s="37">
        <f>IF(DADOS!P311="","",DADOS!P311)</f>
        <v>2.8980579999999998</v>
      </c>
      <c r="Q168" s="37">
        <f>IF(DADOS!Q311="","",DADOS!Q311)</f>
        <v>205.45949999999999</v>
      </c>
      <c r="R168" s="36">
        <f>IF(DADOS!R311="","",DADOS!R311)</f>
        <v>0.2</v>
      </c>
      <c r="S168" s="36">
        <f>IF(DADOS!S311="","",DADOS!S311)</f>
        <v>20.329999999999998</v>
      </c>
    </row>
    <row r="169" spans="1:19" x14ac:dyDescent="0.2">
      <c r="A169" s="35">
        <v>43735</v>
      </c>
      <c r="B169" s="36">
        <f>IF(DADOS!B312="","",DADOS!B312)</f>
        <v>101.6</v>
      </c>
      <c r="C169" s="37">
        <f>IF(DADOS!C312="","",DADOS!C312)</f>
        <v>31.06</v>
      </c>
      <c r="D169" s="37">
        <f>IF(DADOS!D312="","",DADOS!D312)</f>
        <v>22.65</v>
      </c>
      <c r="E169" s="37">
        <f>IF(DADOS!E312="","",DADOS!E312)</f>
        <v>13.47</v>
      </c>
      <c r="F169" s="36">
        <f>IF(DADOS!F312="","",DADOS!F312)</f>
        <v>99.1</v>
      </c>
      <c r="G169" s="36">
        <f>IF(DADOS!G312="","",DADOS!G312)</f>
        <v>57.75</v>
      </c>
      <c r="H169" s="36">
        <f>IF(DADOS!H312="","",DADOS!H312)</f>
        <v>25.2</v>
      </c>
      <c r="I169" s="37">
        <f>IF(DADOS!I312="","",DADOS!I312)</f>
        <v>1.429891</v>
      </c>
      <c r="J169" s="37">
        <f>IF(DADOS!J312="","",DADOS!J312)</f>
        <v>2.906396</v>
      </c>
      <c r="K169" s="37">
        <f>IF(DADOS!K312="","",DADOS!K312)</f>
        <v>1.4765060000000001</v>
      </c>
      <c r="L169" s="37">
        <f>IF(DADOS!L312="","",DADOS!L312)</f>
        <v>14.18</v>
      </c>
      <c r="M169" s="37">
        <f>IF(DADOS!M312="","",DADOS!M312)</f>
        <v>8.1999999999999993</v>
      </c>
      <c r="N169" s="37">
        <f>IF(DADOS!N312="","",DADOS!N312)</f>
        <v>1.895</v>
      </c>
      <c r="O169" s="37">
        <f>IF(DADOS!O312="","",DADOS!O312)</f>
        <v>1.326063</v>
      </c>
      <c r="P169" s="37">
        <f>IF(DADOS!P312="","",DADOS!P312)</f>
        <v>3.517862</v>
      </c>
      <c r="Q169" s="37">
        <f>IF(DADOS!Q312="","",DADOS!Q312)</f>
        <v>127.1144</v>
      </c>
      <c r="R169" s="36">
        <f>IF(DADOS!R312="","",DADOS!R312)</f>
        <v>0</v>
      </c>
      <c r="S169" s="36">
        <f>IF(DADOS!S312="","",DADOS!S312)</f>
        <v>24.96</v>
      </c>
    </row>
    <row r="170" spans="1:19" x14ac:dyDescent="0.2">
      <c r="A170" s="35">
        <v>43736</v>
      </c>
      <c r="B170" s="36">
        <f>IF(DADOS!B313="","",DADOS!B313)</f>
        <v>101.6</v>
      </c>
      <c r="C170" s="37">
        <f>IF(DADOS!C313="","",DADOS!C313)</f>
        <v>31.2</v>
      </c>
      <c r="D170" s="37">
        <f>IF(DADOS!D313="","",DADOS!D313)</f>
        <v>23.27</v>
      </c>
      <c r="E170" s="37">
        <f>IF(DADOS!E313="","",DADOS!E313)</f>
        <v>16.940000000000001</v>
      </c>
      <c r="F170" s="36">
        <f>IF(DADOS!F313="","",DADOS!F313)</f>
        <v>77.78</v>
      </c>
      <c r="G170" s="36">
        <f>IF(DADOS!G313="","",DADOS!G313)</f>
        <v>50.2</v>
      </c>
      <c r="H170" s="36">
        <f>IF(DADOS!H313="","",DADOS!H313)</f>
        <v>24.61</v>
      </c>
      <c r="I170" s="37">
        <f>IF(DADOS!I313="","",DADOS!I313)</f>
        <v>1.3566720000000001</v>
      </c>
      <c r="J170" s="37">
        <f>IF(DADOS!J313="","",DADOS!J313)</f>
        <v>2.945929</v>
      </c>
      <c r="K170" s="37">
        <f>IF(DADOS!K313="","",DADOS!K313)</f>
        <v>1.5892569999999999</v>
      </c>
      <c r="L170" s="37">
        <f>IF(DADOS!L313="","",DADOS!L313)</f>
        <v>10.26</v>
      </c>
      <c r="M170" s="37">
        <f>IF(DADOS!M313="","",DADOS!M313)</f>
        <v>6.9870000000000001</v>
      </c>
      <c r="N170" s="37">
        <f>IF(DADOS!N313="","",DADOS!N313)</f>
        <v>1.3280000000000001</v>
      </c>
      <c r="O170" s="37">
        <f>IF(DADOS!O313="","",DADOS!O313)</f>
        <v>2.6487949999999998</v>
      </c>
      <c r="P170" s="37">
        <f>IF(DADOS!P313="","",DADOS!P313)</f>
        <v>6.6752370000000001</v>
      </c>
      <c r="Q170" s="37">
        <f>IF(DADOS!Q313="","",DADOS!Q313)</f>
        <v>97.579610000000002</v>
      </c>
      <c r="R170" s="36">
        <f>IF(DADOS!R313="","",DADOS!R313)</f>
        <v>0</v>
      </c>
      <c r="S170" s="36">
        <f>IF(DADOS!S313="","",DADOS!S313)</f>
        <v>25.05</v>
      </c>
    </row>
    <row r="171" spans="1:19" x14ac:dyDescent="0.2">
      <c r="A171" s="35">
        <v>43737</v>
      </c>
      <c r="B171" s="36">
        <f>IF(DADOS!B314="","",DADOS!B314)</f>
        <v>101.4</v>
      </c>
      <c r="C171" s="37">
        <f>IF(DADOS!C314="","",DADOS!C314)</f>
        <v>32.799999999999997</v>
      </c>
      <c r="D171" s="37">
        <f>IF(DADOS!D314="","",DADOS!D314)</f>
        <v>24.29</v>
      </c>
      <c r="E171" s="37">
        <f>IF(DADOS!E314="","",DADOS!E314)</f>
        <v>15.74</v>
      </c>
      <c r="F171" s="36">
        <f>IF(DADOS!F314="","",DADOS!F314)</f>
        <v>81.099999999999994</v>
      </c>
      <c r="G171" s="36">
        <f>IF(DADOS!G314="","",DADOS!G314)</f>
        <v>45.4</v>
      </c>
      <c r="H171" s="36">
        <f>IF(DADOS!H314="","",DADOS!H314)</f>
        <v>21.36</v>
      </c>
      <c r="I171" s="37">
        <f>IF(DADOS!I314="","",DADOS!I314)</f>
        <v>1.2757369999999999</v>
      </c>
      <c r="J171" s="37">
        <f>IF(DADOS!J314="","",DADOS!J314)</f>
        <v>3.178077</v>
      </c>
      <c r="K171" s="37">
        <f>IF(DADOS!K314="","",DADOS!K314)</f>
        <v>1.902339</v>
      </c>
      <c r="L171" s="37">
        <f>IF(DADOS!L314="","",DADOS!L314)</f>
        <v>11.28</v>
      </c>
      <c r="M171" s="37">
        <f>IF(DADOS!M314="","",DADOS!M314)</f>
        <v>5.524</v>
      </c>
      <c r="N171" s="37">
        <f>IF(DADOS!N314="","",DADOS!N314)</f>
        <v>0.56000000000000005</v>
      </c>
      <c r="O171" s="37">
        <f>IF(DADOS!O314="","",DADOS!O314)</f>
        <v>1.552492</v>
      </c>
      <c r="P171" s="37">
        <f>IF(DADOS!P314="","",DADOS!P314)</f>
        <v>4.547968</v>
      </c>
      <c r="Q171" s="37">
        <f>IF(DADOS!Q314="","",DADOS!Q314)</f>
        <v>128.47479999999999</v>
      </c>
      <c r="R171" s="36">
        <f>IF(DADOS!R314="","",DADOS!R314)</f>
        <v>0</v>
      </c>
      <c r="S171" s="36">
        <f>IF(DADOS!S314="","",DADOS!S314)</f>
        <v>24.55</v>
      </c>
    </row>
    <row r="172" spans="1:19" x14ac:dyDescent="0.2">
      <c r="A172" s="35">
        <v>43738</v>
      </c>
      <c r="B172" s="36">
        <f>IF(DADOS!B315="","",DADOS!B315)</f>
        <v>101.1</v>
      </c>
      <c r="C172" s="37">
        <f>IF(DADOS!C315="","",DADOS!C315)</f>
        <v>34.840000000000003</v>
      </c>
      <c r="D172" s="37">
        <f>IF(DADOS!D315="","",DADOS!D315)</f>
        <v>26.06</v>
      </c>
      <c r="E172" s="37">
        <f>IF(DADOS!E315="","",DADOS!E315)</f>
        <v>16.16</v>
      </c>
      <c r="F172" s="36">
        <f>IF(DADOS!F315="","",DADOS!F315)</f>
        <v>73.44</v>
      </c>
      <c r="G172" s="36">
        <f>IF(DADOS!G315="","",DADOS!G315)</f>
        <v>34.090000000000003</v>
      </c>
      <c r="H172" s="36">
        <f>IF(DADOS!H315="","",DADOS!H315)</f>
        <v>12.5</v>
      </c>
      <c r="I172" s="37">
        <f>IF(DADOS!I315="","",DADOS!I315)</f>
        <v>1.0451900000000001</v>
      </c>
      <c r="J172" s="37">
        <f>IF(DADOS!J315="","",DADOS!J315)</f>
        <v>3.5333649999999999</v>
      </c>
      <c r="K172" s="37">
        <f>IF(DADOS!K315="","",DADOS!K315)</f>
        <v>2.488175</v>
      </c>
      <c r="L172" s="37">
        <f>IF(DADOS!L315="","",DADOS!L315)</f>
        <v>7.7750000000000004</v>
      </c>
      <c r="M172" s="37">
        <f>IF(DADOS!M315="","",DADOS!M315)</f>
        <v>0.755</v>
      </c>
      <c r="N172" s="37">
        <f>IF(DADOS!N315="","",DADOS!N315)</f>
        <v>-8.9600000000000009</v>
      </c>
      <c r="O172" s="37">
        <f>IF(DADOS!O315="","",DADOS!O315)</f>
        <v>3.4134169999999999</v>
      </c>
      <c r="P172" s="37">
        <f>IF(DADOS!P315="","",DADOS!P315)</f>
        <v>7.9383429999999997</v>
      </c>
      <c r="Q172" s="37">
        <f>IF(DADOS!Q315="","",DADOS!Q315)</f>
        <v>66.947040000000001</v>
      </c>
      <c r="R172" s="36">
        <f>IF(DADOS!R315="","",DADOS!R315)</f>
        <v>0</v>
      </c>
      <c r="S172" s="36">
        <f>IF(DADOS!S315="","",DADOS!S315)</f>
        <v>25.84</v>
      </c>
    </row>
    <row r="173" spans="1:19" x14ac:dyDescent="0.2">
      <c r="A173" s="35">
        <v>43739</v>
      </c>
      <c r="B173" s="36">
        <f>IF(DADOS!B340="","",DADOS!B340)</f>
        <v>101.1</v>
      </c>
      <c r="C173" s="37">
        <f>IF(DADOS!C340="","",DADOS!C340)</f>
        <v>37.04</v>
      </c>
      <c r="D173" s="37">
        <f>IF(DADOS!D340="","",DADOS!D340)</f>
        <v>28.67</v>
      </c>
      <c r="E173" s="37">
        <f>IF(DADOS!E340="","",DADOS!E340)</f>
        <v>20.85</v>
      </c>
      <c r="F173" s="36">
        <f>IF(DADOS!F340="","",DADOS!F340)</f>
        <v>48.75</v>
      </c>
      <c r="G173" s="36">
        <f>IF(DADOS!G340="","",DADOS!G340)</f>
        <v>33.53</v>
      </c>
      <c r="H173" s="36">
        <f>IF(DADOS!H340="","",DADOS!H340)</f>
        <v>19.43</v>
      </c>
      <c r="I173" s="37">
        <f>IF(DADOS!I340="","",DADOS!I340)</f>
        <v>1.305617</v>
      </c>
      <c r="J173" s="37">
        <f>IF(DADOS!J340="","",DADOS!J340)</f>
        <v>4.0872250000000001</v>
      </c>
      <c r="K173" s="37">
        <f>IF(DADOS!K340="","",DADOS!K340)</f>
        <v>2.7816079999999999</v>
      </c>
      <c r="L173" s="37">
        <f>IF(DADOS!L340="","",DADOS!L340)</f>
        <v>11.76</v>
      </c>
      <c r="M173" s="37">
        <f>IF(DADOS!M340="","",DADOS!M340)</f>
        <v>5.7839999999999998</v>
      </c>
      <c r="N173" s="37">
        <f>IF(DADOS!N340="","",DADOS!N340)</f>
        <v>-1.9139999999999999</v>
      </c>
      <c r="O173" s="37">
        <f>IF(DADOS!O340="","",DADOS!O340)</f>
        <v>3.8665430000000001</v>
      </c>
      <c r="P173" s="37">
        <f>IF(DADOS!P340="","",DADOS!P340)</f>
        <v>8.4694299999999991</v>
      </c>
      <c r="Q173" s="37">
        <f>IF(DADOS!Q340="","",DADOS!Q340)</f>
        <v>65.421090000000007</v>
      </c>
      <c r="R173" s="36">
        <f>IF(DADOS!R340="","",DADOS!R340)</f>
        <v>0</v>
      </c>
      <c r="S173" s="36">
        <f>IF(DADOS!S340="","",DADOS!S340)</f>
        <v>24.48</v>
      </c>
    </row>
    <row r="174" spans="1:19" x14ac:dyDescent="0.2">
      <c r="A174" s="35">
        <v>43740</v>
      </c>
      <c r="B174" s="36">
        <f>IF(DADOS!B341="","",DADOS!B341)</f>
        <v>101.5</v>
      </c>
      <c r="C174" s="37">
        <f>IF(DADOS!C341="","",DADOS!C341)</f>
        <v>35.9</v>
      </c>
      <c r="D174" s="37">
        <f>IF(DADOS!D341="","",DADOS!D341)</f>
        <v>28.12</v>
      </c>
      <c r="E174" s="37">
        <f>IF(DADOS!E341="","",DADOS!E341)</f>
        <v>22.29</v>
      </c>
      <c r="F174" s="36">
        <f>IF(DADOS!F341="","",DADOS!F341)</f>
        <v>86.1</v>
      </c>
      <c r="G174" s="36">
        <f>IF(DADOS!G341="","",DADOS!G341)</f>
        <v>51.27</v>
      </c>
      <c r="H174" s="36">
        <f>IF(DADOS!H341="","",DADOS!H341)</f>
        <v>33.04</v>
      </c>
      <c r="I174" s="37">
        <f>IF(DADOS!I341="","",DADOS!I341)</f>
        <v>1.884282</v>
      </c>
      <c r="J174" s="37">
        <f>IF(DADOS!J341="","",DADOS!J341)</f>
        <v>3.900998</v>
      </c>
      <c r="K174" s="37">
        <f>IF(DADOS!K341="","",DADOS!K341)</f>
        <v>2.016715</v>
      </c>
      <c r="L174" s="37">
        <f>IF(DADOS!L341="","",DADOS!L341)</f>
        <v>21.81</v>
      </c>
      <c r="M174" s="37">
        <f>IF(DADOS!M341="","",DADOS!M341)</f>
        <v>14.92</v>
      </c>
      <c r="N174" s="37">
        <f>IF(DADOS!N341="","",DADOS!N341)</f>
        <v>10.11</v>
      </c>
      <c r="O174" s="37">
        <f>IF(DADOS!O341="","",DADOS!O341)</f>
        <v>3.0229349999999999</v>
      </c>
      <c r="P174" s="37">
        <f>IF(DADOS!P341="","",DADOS!P341)</f>
        <v>8.2383900000000008</v>
      </c>
      <c r="Q174" s="37">
        <f>IF(DADOS!Q341="","",DADOS!Q341)</f>
        <v>136.39859999999999</v>
      </c>
      <c r="R174" s="36">
        <f>IF(DADOS!R341="","",DADOS!R341)</f>
        <v>0</v>
      </c>
      <c r="S174" s="36">
        <f>IF(DADOS!S341="","",DADOS!S341)</f>
        <v>16.03</v>
      </c>
    </row>
    <row r="175" spans="1:19" x14ac:dyDescent="0.2">
      <c r="A175" s="35">
        <v>43741</v>
      </c>
      <c r="B175" s="36">
        <f>IF(DADOS!B342="","",DADOS!B342)</f>
        <v>101.5</v>
      </c>
      <c r="C175" s="37">
        <f>IF(DADOS!C342="","",DADOS!C342)</f>
        <v>35.630000000000003</v>
      </c>
      <c r="D175" s="37">
        <f>IF(DADOS!D342="","",DADOS!D342)</f>
        <v>25.48</v>
      </c>
      <c r="E175" s="37">
        <f>IF(DADOS!E342="","",DADOS!E342)</f>
        <v>19.7</v>
      </c>
      <c r="F175" s="36">
        <f>IF(DADOS!F342="","",DADOS!F342)</f>
        <v>96.8</v>
      </c>
      <c r="G175" s="36">
        <f>IF(DADOS!G342="","",DADOS!G342)</f>
        <v>73.38</v>
      </c>
      <c r="H175" s="36">
        <f>IF(DADOS!H342="","",DADOS!H342)</f>
        <v>31.22</v>
      </c>
      <c r="I175" s="37">
        <f>IF(DADOS!I342="","",DADOS!I342)</f>
        <v>2.2472560000000001</v>
      </c>
      <c r="J175" s="37">
        <f>IF(DADOS!J342="","",DADOS!J342)</f>
        <v>3.39621</v>
      </c>
      <c r="K175" s="37">
        <f>IF(DADOS!K342="","",DADOS!K342)</f>
        <v>1.1489549999999999</v>
      </c>
      <c r="L175" s="37">
        <f>IF(DADOS!L342="","",DADOS!L342)</f>
        <v>23.33</v>
      </c>
      <c r="M175" s="37">
        <f>IF(DADOS!M342="","",DADOS!M342)</f>
        <v>19.61</v>
      </c>
      <c r="N175" s="37">
        <f>IF(DADOS!N342="","",DADOS!N342)</f>
        <v>13.17</v>
      </c>
      <c r="O175" s="37">
        <f>IF(DADOS!O342="","",DADOS!O342)</f>
        <v>3.434298333333333</v>
      </c>
      <c r="P175" s="37">
        <f>IF(DADOS!P342="","",DADOS!P342)</f>
        <v>8.2153876666666665</v>
      </c>
      <c r="Q175" s="37">
        <f>IF(DADOS!Q342="","",DADOS!Q342)</f>
        <v>89.588909999999998</v>
      </c>
      <c r="R175" s="36">
        <f>IF(DADOS!R342="","",DADOS!R342)</f>
        <v>4</v>
      </c>
      <c r="S175" s="36">
        <f>IF(DADOS!S342="","",DADOS!S342)</f>
        <v>17.66</v>
      </c>
    </row>
    <row r="176" spans="1:19" x14ac:dyDescent="0.2">
      <c r="A176" s="35">
        <v>43742</v>
      </c>
      <c r="B176" s="36">
        <f>IF(DADOS!B343="","",DADOS!B343)</f>
        <v>101.3</v>
      </c>
      <c r="C176" s="37">
        <f>IF(DADOS!C343="","",DADOS!C343)</f>
        <v>35.229999999999997</v>
      </c>
      <c r="D176" s="37">
        <f>IF(DADOS!D343="","",DADOS!D343)</f>
        <v>27.36</v>
      </c>
      <c r="E176" s="37">
        <f>IF(DADOS!E343="","",DADOS!E343)</f>
        <v>21.07</v>
      </c>
      <c r="F176" s="36">
        <f>IF(DADOS!F343="","",DADOS!F343)</f>
        <v>97.4</v>
      </c>
      <c r="G176" s="36">
        <f>IF(DADOS!G343="","",DADOS!G343)</f>
        <v>54.69</v>
      </c>
      <c r="H176" s="36">
        <f>IF(DADOS!H343="","",DADOS!H343)</f>
        <v>23.51</v>
      </c>
      <c r="I176" s="37">
        <f>IF(DADOS!I343="","",DADOS!I343)</f>
        <v>1.842376</v>
      </c>
      <c r="J176" s="37">
        <f>IF(DADOS!J343="","",DADOS!J343)</f>
        <v>3.749403</v>
      </c>
      <c r="K176" s="37">
        <f>IF(DADOS!K343="","",DADOS!K343)</f>
        <v>1.907027</v>
      </c>
      <c r="L176" s="37">
        <f>IF(DADOS!L343="","",DADOS!L343)</f>
        <v>22.46</v>
      </c>
      <c r="M176" s="37">
        <f>IF(DADOS!M343="","",DADOS!M343)</f>
        <v>14.21</v>
      </c>
      <c r="N176" s="37">
        <f>IF(DADOS!N343="","",DADOS!N343)</f>
        <v>3.4580000000000002</v>
      </c>
      <c r="O176" s="37">
        <f>IF(DADOS!O343="","",DADOS!O343)</f>
        <v>2.1815220000000002</v>
      </c>
      <c r="P176" s="37">
        <f>IF(DADOS!P343="","",DADOS!P343)</f>
        <v>6.2741709999999999</v>
      </c>
      <c r="Q176" s="37">
        <f>IF(DADOS!Q343="","",DADOS!Q343)</f>
        <v>111.8535</v>
      </c>
      <c r="R176" s="36">
        <f>IF(DADOS!R343="","",DADOS!R343)</f>
        <v>0</v>
      </c>
      <c r="S176" s="36">
        <f>IF(DADOS!S343="","",DADOS!S343)</f>
        <v>23.73</v>
      </c>
    </row>
    <row r="177" spans="1:19" x14ac:dyDescent="0.2">
      <c r="A177" s="35">
        <v>43743</v>
      </c>
      <c r="B177" s="36">
        <f>IF(DADOS!B344="","",DADOS!B344)</f>
        <v>101.4</v>
      </c>
      <c r="C177" s="37">
        <f>IF(DADOS!C344="","",DADOS!C344)</f>
        <v>32.06</v>
      </c>
      <c r="D177" s="37">
        <f>IF(DADOS!D344="","",DADOS!D344)</f>
        <v>25.09</v>
      </c>
      <c r="E177" s="37">
        <f>IF(DADOS!E344="","",DADOS!E344)</f>
        <v>19.91</v>
      </c>
      <c r="F177" s="36">
        <f>IF(DADOS!F344="","",DADOS!F344)</f>
        <v>93.4</v>
      </c>
      <c r="G177" s="36">
        <f>IF(DADOS!G344="","",DADOS!G344)</f>
        <v>67.709999999999994</v>
      </c>
      <c r="H177" s="36">
        <f>IF(DADOS!H344="","",DADOS!H344)</f>
        <v>38</v>
      </c>
      <c r="I177" s="37">
        <f>IF(DADOS!I344="","",DADOS!I344)</f>
        <v>2.1202450000000002</v>
      </c>
      <c r="J177" s="37">
        <f>IF(DADOS!J344="","",DADOS!J344)</f>
        <v>3.2233309999999999</v>
      </c>
      <c r="K177" s="37">
        <f>IF(DADOS!K344="","",DADOS!K344)</f>
        <v>1.103086</v>
      </c>
      <c r="L177" s="37">
        <f>IF(DADOS!L344="","",DADOS!L344)</f>
        <v>23.37</v>
      </c>
      <c r="M177" s="37">
        <f>IF(DADOS!M344="","",DADOS!M344)</f>
        <v>18.11</v>
      </c>
      <c r="N177" s="37">
        <f>IF(DADOS!N344="","",DADOS!N344)</f>
        <v>13.6</v>
      </c>
      <c r="O177" s="37">
        <f>IF(DADOS!O344="","",DADOS!O344)</f>
        <v>2.753031</v>
      </c>
      <c r="P177" s="37">
        <f>IF(DADOS!P344="","",DADOS!P344)</f>
        <v>7.783474</v>
      </c>
      <c r="Q177" s="37">
        <f>IF(DADOS!Q344="","",DADOS!Q344)</f>
        <v>237.86199999999999</v>
      </c>
      <c r="R177" s="36">
        <f>IF(DADOS!R344="","",DADOS!R344)</f>
        <v>0</v>
      </c>
      <c r="S177" s="36">
        <f>IF(DADOS!S344="","",DADOS!S344)</f>
        <v>14.35</v>
      </c>
    </row>
    <row r="178" spans="1:19" x14ac:dyDescent="0.2">
      <c r="A178" s="35">
        <v>43744</v>
      </c>
      <c r="B178" s="36">
        <f>IF(DADOS!B345="","",DADOS!B345)</f>
        <v>101.7</v>
      </c>
      <c r="C178" s="37">
        <f>IF(DADOS!C345="","",DADOS!C345)</f>
        <v>20.98</v>
      </c>
      <c r="D178" s="37">
        <f>IF(DADOS!D345="","",DADOS!D345)</f>
        <v>19.61</v>
      </c>
      <c r="E178" s="37">
        <f>IF(DADOS!E345="","",DADOS!E345)</f>
        <v>18.73</v>
      </c>
      <c r="F178" s="36">
        <f>IF(DADOS!F345="","",DADOS!F345)</f>
        <v>98.2</v>
      </c>
      <c r="G178" s="36">
        <f>IF(DADOS!G345="","",DADOS!G345)</f>
        <v>89.3</v>
      </c>
      <c r="H178" s="36">
        <f>IF(DADOS!H345="","",DADOS!H345)</f>
        <v>77.95</v>
      </c>
      <c r="I178" s="37">
        <f>IF(DADOS!I345="","",DADOS!I345)</f>
        <v>2.0365129999999998</v>
      </c>
      <c r="J178" s="37">
        <f>IF(DADOS!J345="","",DADOS!J345)</f>
        <v>2.2830870000000001</v>
      </c>
      <c r="K178" s="37">
        <f>IF(DADOS!K345="","",DADOS!K345)</f>
        <v>0.2465736</v>
      </c>
      <c r="L178" s="37">
        <f>IF(DADOS!L345="","",DADOS!L345)</f>
        <v>18.940000000000001</v>
      </c>
      <c r="M178" s="37">
        <f>IF(DADOS!M345="","",DADOS!M345)</f>
        <v>17.11</v>
      </c>
      <c r="N178" s="37">
        <f>IF(DADOS!N345="","",DADOS!N345)</f>
        <v>15.24</v>
      </c>
      <c r="O178" s="37">
        <f>IF(DADOS!O345="","",DADOS!O345)</f>
        <v>2.5938080000000001</v>
      </c>
      <c r="P178" s="37">
        <f>IF(DADOS!P345="","",DADOS!P345)</f>
        <v>4.7807880000000003</v>
      </c>
      <c r="Q178" s="37">
        <f>IF(DADOS!Q345="","",DADOS!Q345)</f>
        <v>211.6318</v>
      </c>
      <c r="R178" s="36">
        <f>IF(DADOS!R345="","",DADOS!R345)</f>
        <v>0.8</v>
      </c>
      <c r="S178" s="36">
        <f>IF(DADOS!S345="","",DADOS!S345)</f>
        <v>3.3420000000000001</v>
      </c>
    </row>
    <row r="179" spans="1:19" x14ac:dyDescent="0.2">
      <c r="A179" s="35">
        <v>43745</v>
      </c>
      <c r="B179" s="36">
        <f>IF(DADOS!B346="","",DADOS!B346)</f>
        <v>101.7</v>
      </c>
      <c r="C179" s="37">
        <f>IF(DADOS!C346="","",DADOS!C346)</f>
        <v>26</v>
      </c>
      <c r="D179" s="37">
        <f>IF(DADOS!D346="","",DADOS!D346)</f>
        <v>20.87</v>
      </c>
      <c r="E179" s="37">
        <f>IF(DADOS!E346="","",DADOS!E346)</f>
        <v>17.420000000000002</v>
      </c>
      <c r="F179" s="36">
        <f>IF(DADOS!F346="","",DADOS!F346)</f>
        <v>99.2</v>
      </c>
      <c r="G179" s="36">
        <f>IF(DADOS!G346="","",DADOS!G346)</f>
        <v>82.6</v>
      </c>
      <c r="H179" s="36">
        <f>IF(DADOS!H346="","",DADOS!H346)</f>
        <v>57.73</v>
      </c>
      <c r="I179" s="37">
        <f>IF(DADOS!I346="","",DADOS!I346)</f>
        <v>2.0098400000000001</v>
      </c>
      <c r="J179" s="37">
        <f>IF(DADOS!J346="","",DADOS!J346)</f>
        <v>2.4976120000000002</v>
      </c>
      <c r="K179" s="37">
        <f>IF(DADOS!K346="","",DADOS!K346)</f>
        <v>0.48777219999999999</v>
      </c>
      <c r="L179" s="37">
        <f>IF(DADOS!L346="","",DADOS!L346)</f>
        <v>20.46</v>
      </c>
      <c r="M179" s="37">
        <f>IF(DADOS!M346="","",DADOS!M346)</f>
        <v>16.78</v>
      </c>
      <c r="N179" s="37">
        <f>IF(DADOS!N346="","",DADOS!N346)</f>
        <v>15.18</v>
      </c>
      <c r="O179" s="37">
        <f>IF(DADOS!O346="","",DADOS!O346)</f>
        <v>2.217022</v>
      </c>
      <c r="P179" s="37">
        <f>IF(DADOS!P346="","",DADOS!P346)</f>
        <v>4.3140790000000004</v>
      </c>
      <c r="Q179" s="37">
        <f>IF(DADOS!Q346="","",DADOS!Q346)</f>
        <v>108.82340000000001</v>
      </c>
      <c r="R179" s="36">
        <f>IF(DADOS!R346="","",DADOS!R346)</f>
        <v>1.2</v>
      </c>
      <c r="S179" s="36">
        <f>IF(DADOS!S346="","",DADOS!S346)</f>
        <v>14.82</v>
      </c>
    </row>
    <row r="180" spans="1:19" x14ac:dyDescent="0.2">
      <c r="A180" s="35">
        <v>43746</v>
      </c>
      <c r="B180" s="36">
        <f>IF(DADOS!B347="","",DADOS!B347)</f>
        <v>101.7</v>
      </c>
      <c r="C180" s="37">
        <f>IF(DADOS!C347="","",DADOS!C347)</f>
        <v>30.42</v>
      </c>
      <c r="D180" s="37">
        <f>IF(DADOS!D347="","",DADOS!D347)</f>
        <v>23.25</v>
      </c>
      <c r="E180" s="37">
        <f>IF(DADOS!E347="","",DADOS!E347)</f>
        <v>16.72</v>
      </c>
      <c r="F180" s="36">
        <f>IF(DADOS!F347="","",DADOS!F347)</f>
        <v>99.3</v>
      </c>
      <c r="G180" s="36">
        <f>IF(DADOS!G347="","",DADOS!G347)</f>
        <v>64.28</v>
      </c>
      <c r="H180" s="36">
        <f>IF(DADOS!H347="","",DADOS!H347)</f>
        <v>31.23</v>
      </c>
      <c r="I180" s="37">
        <f>IF(DADOS!I347="","",DADOS!I347)</f>
        <v>1.7127239999999999</v>
      </c>
      <c r="J180" s="37">
        <f>IF(DADOS!J347="","",DADOS!J347)</f>
        <v>2.9415840000000002</v>
      </c>
      <c r="K180" s="37">
        <f>IF(DADOS!K347="","",DADOS!K347)</f>
        <v>1.2288600000000001</v>
      </c>
      <c r="L180" s="37">
        <f>IF(DADOS!L347="","",DADOS!L347)</f>
        <v>17.84</v>
      </c>
      <c r="M180" s="37">
        <f>IF(DADOS!M347="","",DADOS!M347)</f>
        <v>12.57</v>
      </c>
      <c r="N180" s="37">
        <f>IF(DADOS!N347="","",DADOS!N347)</f>
        <v>5.63</v>
      </c>
      <c r="O180" s="37">
        <f>IF(DADOS!O347="","",DADOS!O347)</f>
        <v>1.3678509999999999</v>
      </c>
      <c r="P180" s="37">
        <f>IF(DADOS!P347="","",DADOS!P347)</f>
        <v>3.540575</v>
      </c>
      <c r="Q180" s="37">
        <f>IF(DADOS!Q347="","",DADOS!Q347)</f>
        <v>138.44909999999999</v>
      </c>
      <c r="R180" s="36">
        <f>IF(DADOS!R347="","",DADOS!R347)</f>
        <v>0</v>
      </c>
      <c r="S180" s="36">
        <f>IF(DADOS!S347="","",DADOS!S347)</f>
        <v>18.670000000000002</v>
      </c>
    </row>
    <row r="181" spans="1:19" x14ac:dyDescent="0.2">
      <c r="A181" s="35">
        <v>43747</v>
      </c>
      <c r="B181" s="36">
        <f>IF(DADOS!B348="","",DADOS!B348)</f>
        <v>101.5</v>
      </c>
      <c r="C181" s="37">
        <f>IF(DADOS!C348="","",DADOS!C348)</f>
        <v>34.549999999999997</v>
      </c>
      <c r="D181" s="37">
        <f>IF(DADOS!D348="","",DADOS!D348)</f>
        <v>24.63</v>
      </c>
      <c r="E181" s="37">
        <f>IF(DADOS!E348="","",DADOS!E348)</f>
        <v>15.31</v>
      </c>
      <c r="F181" s="36">
        <f>IF(DADOS!F348="","",DADOS!F348)</f>
        <v>93.5</v>
      </c>
      <c r="G181" s="36">
        <f>IF(DADOS!G348="","",DADOS!G348)</f>
        <v>50.97</v>
      </c>
      <c r="H181" s="36">
        <f>IF(DADOS!H348="","",DADOS!H348)</f>
        <v>17.37</v>
      </c>
      <c r="I181" s="37">
        <f>IF(DADOS!I348="","",DADOS!I348)</f>
        <v>1.4282619999999999</v>
      </c>
      <c r="J181" s="37">
        <f>IF(DADOS!J348="","",DADOS!J348)</f>
        <v>3.2588849999999998</v>
      </c>
      <c r="K181" s="37">
        <f>IF(DADOS!K348="","",DADOS!K348)</f>
        <v>1.8306229999999999</v>
      </c>
      <c r="L181" s="37">
        <f>IF(DADOS!L348="","",DADOS!L348)</f>
        <v>16.329999999999998</v>
      </c>
      <c r="M181" s="37">
        <f>IF(DADOS!M348="","",DADOS!M348)</f>
        <v>7.9290000000000003</v>
      </c>
      <c r="N181" s="37">
        <f>IF(DADOS!N348="","",DADOS!N348)</f>
        <v>-2.2949999999999999</v>
      </c>
      <c r="O181" s="37">
        <f>IF(DADOS!O348="","",DADOS!O348)</f>
        <v>1.4362220000000001</v>
      </c>
      <c r="P181" s="37">
        <f>IF(DADOS!P348="","",DADOS!P348)</f>
        <v>3.7329819999999998</v>
      </c>
      <c r="Q181" s="37">
        <f>IF(DADOS!Q348="","",DADOS!Q348)</f>
        <v>139.9323</v>
      </c>
      <c r="R181" s="36">
        <f>IF(DADOS!R348="","",DADOS!R348)</f>
        <v>0</v>
      </c>
      <c r="S181" s="36">
        <f>IF(DADOS!S348="","",DADOS!S348)</f>
        <v>26.77</v>
      </c>
    </row>
    <row r="182" spans="1:19" x14ac:dyDescent="0.2">
      <c r="A182" s="35">
        <v>43748</v>
      </c>
      <c r="B182" s="36">
        <f>IF(DADOS!B349="","",DADOS!B349)</f>
        <v>101.4</v>
      </c>
      <c r="C182" s="37">
        <f>IF(DADOS!C349="","",DADOS!C349)</f>
        <v>34.85</v>
      </c>
      <c r="D182" s="37">
        <f>IF(DADOS!D349="","",DADOS!D349)</f>
        <v>26.58</v>
      </c>
      <c r="E182" s="37">
        <f>IF(DADOS!E349="","",DADOS!E349)</f>
        <v>18.059999999999999</v>
      </c>
      <c r="F182" s="36">
        <f>IF(DADOS!F349="","",DADOS!F349)</f>
        <v>81.400000000000006</v>
      </c>
      <c r="G182" s="36">
        <f>IF(DADOS!G349="","",DADOS!G349)</f>
        <v>46.73</v>
      </c>
      <c r="H182" s="36">
        <f>IF(DADOS!H349="","",DADOS!H349)</f>
        <v>24.04</v>
      </c>
      <c r="I182" s="37">
        <f>IF(DADOS!I349="","",DADOS!I349)</f>
        <v>1.5453079999999999</v>
      </c>
      <c r="J182" s="37">
        <f>IF(DADOS!J349="","",DADOS!J349)</f>
        <v>3.613801</v>
      </c>
      <c r="K182" s="37">
        <f>IF(DADOS!K349="","",DADOS!K349)</f>
        <v>2.0684939999999998</v>
      </c>
      <c r="L182" s="37">
        <f>IF(DADOS!L349="","",DADOS!L349)</f>
        <v>14.21</v>
      </c>
      <c r="M182" s="37">
        <f>IF(DADOS!M349="","",DADOS!M349)</f>
        <v>10.119999999999999</v>
      </c>
      <c r="N182" s="37">
        <f>IF(DADOS!N349="","",DADOS!N349)</f>
        <v>3.9750000000000001</v>
      </c>
      <c r="O182" s="37">
        <f>IF(DADOS!O349="","",DADOS!O349)</f>
        <v>2.9446180000000002</v>
      </c>
      <c r="P182" s="37">
        <f>IF(DADOS!P349="","",DADOS!P349)</f>
        <v>6.478637</v>
      </c>
      <c r="Q182" s="37">
        <f>IF(DADOS!Q349="","",DADOS!Q349)</f>
        <v>93.121960000000001</v>
      </c>
      <c r="R182" s="36">
        <f>IF(DADOS!R349="","",DADOS!R349)</f>
        <v>0</v>
      </c>
      <c r="S182" s="36">
        <f>IF(DADOS!S349="","",DADOS!S349)</f>
        <v>26.52</v>
      </c>
    </row>
    <row r="183" spans="1:19" x14ac:dyDescent="0.2">
      <c r="A183" s="35">
        <v>43749</v>
      </c>
      <c r="B183" s="36">
        <f>IF(DADOS!B350="","",DADOS!B350)</f>
        <v>101.4</v>
      </c>
      <c r="C183" s="37">
        <f>IF(DADOS!C350="","",DADOS!C350)</f>
        <v>36.5</v>
      </c>
      <c r="D183" s="37">
        <f>IF(DADOS!D350="","",DADOS!D350)</f>
        <v>28.34</v>
      </c>
      <c r="E183" s="37">
        <f>IF(DADOS!E350="","",DADOS!E350)</f>
        <v>19.61</v>
      </c>
      <c r="F183" s="36">
        <f>IF(DADOS!F350="","",DADOS!F350)</f>
        <v>68.989999999999995</v>
      </c>
      <c r="G183" s="36">
        <f>IF(DADOS!G350="","",DADOS!G350)</f>
        <v>44.75</v>
      </c>
      <c r="H183" s="36">
        <f>IF(DADOS!H350="","",DADOS!H350)</f>
        <v>27.05</v>
      </c>
      <c r="I183" s="37">
        <f>IF(DADOS!I350="","",DADOS!I350)</f>
        <v>1.708253</v>
      </c>
      <c r="J183" s="37">
        <f>IF(DADOS!J350="","",DADOS!J350)</f>
        <v>4.0021560000000003</v>
      </c>
      <c r="K183" s="37">
        <f>IF(DADOS!K350="","",DADOS!K350)</f>
        <v>2.2939029999999998</v>
      </c>
      <c r="L183" s="37">
        <f>IF(DADOS!L350="","",DADOS!L350)</f>
        <v>18.489999999999998</v>
      </c>
      <c r="M183" s="37">
        <f>IF(DADOS!M350="","",DADOS!M350)</f>
        <v>12.37</v>
      </c>
      <c r="N183" s="37">
        <f>IF(DADOS!N350="","",DADOS!N350)</f>
        <v>3.6030000000000002</v>
      </c>
      <c r="O183" s="37">
        <f>IF(DADOS!O350="","",DADOS!O350)</f>
        <v>2.9480309999999998</v>
      </c>
      <c r="P183" s="37">
        <f>IF(DADOS!P350="","",DADOS!P350)</f>
        <v>6.777012</v>
      </c>
      <c r="Q183" s="37">
        <f>IF(DADOS!Q350="","",DADOS!Q350)</f>
        <v>78.037130000000005</v>
      </c>
      <c r="R183" s="36">
        <f>IF(DADOS!R350="","",DADOS!R350)</f>
        <v>0</v>
      </c>
      <c r="S183" s="36">
        <f>IF(DADOS!S350="","",DADOS!S350)</f>
        <v>25.15</v>
      </c>
    </row>
    <row r="184" spans="1:19" x14ac:dyDescent="0.2">
      <c r="A184" s="35">
        <v>43750</v>
      </c>
      <c r="B184" s="36">
        <f>IF(DADOS!B351="","",DADOS!B351)</f>
        <v>101.2</v>
      </c>
      <c r="C184" s="37">
        <f>IF(DADOS!C351="","",DADOS!C351)</f>
        <v>38.79</v>
      </c>
      <c r="D184" s="37">
        <f>IF(DADOS!D351="","",DADOS!D351)</f>
        <v>30.24</v>
      </c>
      <c r="E184" s="37">
        <f>IF(DADOS!E351="","",DADOS!E351)</f>
        <v>22.91</v>
      </c>
      <c r="F184" s="36">
        <f>IF(DADOS!F351="","",DADOS!F351)</f>
        <v>67.94</v>
      </c>
      <c r="G184" s="36">
        <f>IF(DADOS!G351="","",DADOS!G351)</f>
        <v>41.1</v>
      </c>
      <c r="H184" s="36">
        <f>IF(DADOS!H351="","",DADOS!H351)</f>
        <v>20.85</v>
      </c>
      <c r="I184" s="37">
        <f>IF(DADOS!I351="","",DADOS!I351)</f>
        <v>1.6737150000000001</v>
      </c>
      <c r="J184" s="37">
        <f>IF(DADOS!J351="","",DADOS!J351)</f>
        <v>4.4493489999999998</v>
      </c>
      <c r="K184" s="37">
        <f>IF(DADOS!K351="","",DADOS!K351)</f>
        <v>2.7756349999999999</v>
      </c>
      <c r="L184" s="37">
        <f>IF(DADOS!L351="","",DADOS!L351)</f>
        <v>17.649999999999999</v>
      </c>
      <c r="M184" s="37">
        <f>IF(DADOS!M351="","",DADOS!M351)</f>
        <v>12.03</v>
      </c>
      <c r="N184" s="37">
        <f>IF(DADOS!N351="","",DADOS!N351)</f>
        <v>5.7519999999999998</v>
      </c>
      <c r="O184" s="37">
        <f>IF(DADOS!O351="","",DADOS!O351)</f>
        <v>2.5837300000000001</v>
      </c>
      <c r="P184" s="37">
        <f>IF(DADOS!P351="","",DADOS!P351)</f>
        <v>6.8087119999999999</v>
      </c>
      <c r="Q184" s="37">
        <f>IF(DADOS!Q351="","",DADOS!Q351)</f>
        <v>50.177109999999999</v>
      </c>
      <c r="R184" s="36">
        <f>IF(DADOS!R351="","",DADOS!R351)</f>
        <v>0</v>
      </c>
      <c r="S184" s="36">
        <f>IF(DADOS!S351="","",DADOS!S351)</f>
        <v>24.85</v>
      </c>
    </row>
    <row r="185" spans="1:19" x14ac:dyDescent="0.2">
      <c r="A185" s="35">
        <v>43751</v>
      </c>
      <c r="B185" s="36">
        <f>IF(DADOS!B352="","",DADOS!B352)</f>
        <v>101.5</v>
      </c>
      <c r="C185" s="37">
        <f>IF(DADOS!C352="","",DADOS!C352)</f>
        <v>38.28</v>
      </c>
      <c r="D185" s="37">
        <f>IF(DADOS!D352="","",DADOS!D352)</f>
        <v>29.98</v>
      </c>
      <c r="E185" s="37">
        <f>IF(DADOS!E352="","",DADOS!E352)</f>
        <v>23.99</v>
      </c>
      <c r="F185" s="36">
        <f>IF(DADOS!F352="","",DADOS!F352)</f>
        <v>65.11</v>
      </c>
      <c r="G185" s="36">
        <f>IF(DADOS!G352="","",DADOS!G352)</f>
        <v>42.06</v>
      </c>
      <c r="H185" s="36">
        <f>IF(DADOS!H352="","",DADOS!H352)</f>
        <v>22.11</v>
      </c>
      <c r="I185" s="37">
        <f>IF(DADOS!I352="","",DADOS!I352)</f>
        <v>1.698944</v>
      </c>
      <c r="J185" s="37">
        <f>IF(DADOS!J352="","",DADOS!J352)</f>
        <v>4.3718089999999998</v>
      </c>
      <c r="K185" s="37">
        <f>IF(DADOS!K352="","",DADOS!K352)</f>
        <v>2.6728649999999998</v>
      </c>
      <c r="L185" s="37">
        <f>IF(DADOS!L352="","",DADOS!L352)</f>
        <v>17.329999999999998</v>
      </c>
      <c r="M185" s="37">
        <f>IF(DADOS!M352="","",DADOS!M352)</f>
        <v>12.47</v>
      </c>
      <c r="N185" s="37">
        <f>IF(DADOS!N352="","",DADOS!N352)</f>
        <v>7.3609999999999998</v>
      </c>
      <c r="O185" s="37">
        <f>IF(DADOS!O352="","",DADOS!O352)</f>
        <v>2.8100299999999998</v>
      </c>
      <c r="P185" s="37">
        <f>IF(DADOS!P352="","",DADOS!P352)</f>
        <v>8.5602110000000007</v>
      </c>
      <c r="Q185" s="37">
        <f>IF(DADOS!Q352="","",DADOS!Q352)</f>
        <v>138.13990000000001</v>
      </c>
      <c r="R185" s="36">
        <f>IF(DADOS!R352="","",DADOS!R352)</f>
        <v>0</v>
      </c>
      <c r="S185" s="36">
        <f>IF(DADOS!S352="","",DADOS!S352)</f>
        <v>22.25</v>
      </c>
    </row>
    <row r="186" spans="1:19" x14ac:dyDescent="0.2">
      <c r="A186" s="35">
        <v>43752</v>
      </c>
      <c r="B186" s="36">
        <f>IF(DADOS!B353="","",DADOS!B353)</f>
        <v>101.5</v>
      </c>
      <c r="C186" s="37">
        <f>IF(DADOS!C353="","",DADOS!C353)</f>
        <v>34.770000000000003</v>
      </c>
      <c r="D186" s="37">
        <f>IF(DADOS!D353="","",DADOS!D353)</f>
        <v>27.46</v>
      </c>
      <c r="E186" s="37">
        <f>IF(DADOS!E353="","",DADOS!E353)</f>
        <v>21.9</v>
      </c>
      <c r="F186" s="36">
        <f>IF(DADOS!F353="","",DADOS!F353)</f>
        <v>76.31</v>
      </c>
      <c r="G186" s="36">
        <f>IF(DADOS!G353="","",DADOS!G353)</f>
        <v>54.83</v>
      </c>
      <c r="H186" s="36">
        <f>IF(DADOS!H353="","",DADOS!H353)</f>
        <v>29.49</v>
      </c>
      <c r="I186" s="37">
        <f>IF(DADOS!I353="","",DADOS!I353)</f>
        <v>1.9474400000000001</v>
      </c>
      <c r="J186" s="37">
        <f>IF(DADOS!J353="","",DADOS!J353)</f>
        <v>3.7348699999999999</v>
      </c>
      <c r="K186" s="37">
        <f>IF(DADOS!K353="","",DADOS!K353)</f>
        <v>1.7874300000000001</v>
      </c>
      <c r="L186" s="37">
        <f>IF(DADOS!L353="","",DADOS!L353)</f>
        <v>19.149999999999999</v>
      </c>
      <c r="M186" s="37">
        <f>IF(DADOS!M353="","",DADOS!M353)</f>
        <v>15.94</v>
      </c>
      <c r="N186" s="37">
        <f>IF(DADOS!N353="","",DADOS!N353)</f>
        <v>10.23</v>
      </c>
      <c r="O186" s="37">
        <f>IF(DADOS!O353="","",DADOS!O353)</f>
        <v>2.1245419999999999</v>
      </c>
      <c r="P186" s="37">
        <f>IF(DADOS!P353="","",DADOS!P353)</f>
        <v>5.3658849999999996</v>
      </c>
      <c r="Q186" s="37">
        <f>IF(DADOS!Q353="","",DADOS!Q353)</f>
        <v>193.61770000000001</v>
      </c>
      <c r="R186" s="36">
        <f>IF(DADOS!R353="","",DADOS!R353)</f>
        <v>0</v>
      </c>
      <c r="S186" s="36">
        <f>IF(DADOS!S353="","",DADOS!S353)</f>
        <v>18.440000000000001</v>
      </c>
    </row>
    <row r="187" spans="1:19" x14ac:dyDescent="0.2">
      <c r="A187" s="35">
        <v>43753</v>
      </c>
      <c r="B187" s="36">
        <f>IF(DADOS!B354="","",DADOS!B354)</f>
        <v>101.8</v>
      </c>
      <c r="C187" s="37">
        <f>IF(DADOS!C354="","",DADOS!C354)</f>
        <v>29.13</v>
      </c>
      <c r="D187" s="37">
        <f>IF(DADOS!D354="","",DADOS!D354)</f>
        <v>25.76</v>
      </c>
      <c r="E187" s="37">
        <f>IF(DADOS!E354="","",DADOS!E354)</f>
        <v>22.26</v>
      </c>
      <c r="F187" s="36">
        <f>IF(DADOS!F354="","",DADOS!F354)</f>
        <v>79.09</v>
      </c>
      <c r="G187" s="36">
        <f>IF(DADOS!G354="","",DADOS!G354)</f>
        <v>62.94</v>
      </c>
      <c r="H187" s="36">
        <f>IF(DADOS!H354="","",DADOS!H354)</f>
        <v>50.92</v>
      </c>
      <c r="I187" s="37">
        <f>IF(DADOS!I354="","",DADOS!I354)</f>
        <v>2.0708530000000001</v>
      </c>
      <c r="J187" s="37">
        <f>IF(DADOS!J354="","",DADOS!J354)</f>
        <v>3.330317</v>
      </c>
      <c r="K187" s="37">
        <f>IF(DADOS!K354="","",DADOS!K354)</f>
        <v>1.2594650000000001</v>
      </c>
      <c r="L187" s="37">
        <f>IF(DADOS!L354="","",DADOS!L354)</f>
        <v>19.38</v>
      </c>
      <c r="M187" s="37">
        <f>IF(DADOS!M354="","",DADOS!M354)</f>
        <v>17.55</v>
      </c>
      <c r="N187" s="37">
        <f>IF(DADOS!N354="","",DADOS!N354)</f>
        <v>14.21</v>
      </c>
      <c r="O187" s="37">
        <f>IF(DADOS!O354="","",DADOS!O354)</f>
        <v>2.162639</v>
      </c>
      <c r="P187" s="37">
        <f>IF(DADOS!P354="","",DADOS!P354)</f>
        <v>4.1672880000000001</v>
      </c>
      <c r="Q187" s="37">
        <f>IF(DADOS!Q354="","",DADOS!Q354)</f>
        <v>108.01819999999999</v>
      </c>
      <c r="R187" s="36">
        <f>IF(DADOS!R354="","",DADOS!R354)</f>
        <v>0</v>
      </c>
      <c r="S187" s="36">
        <f>IF(DADOS!S354="","",DADOS!S354)</f>
        <v>10.99</v>
      </c>
    </row>
    <row r="188" spans="1:19" x14ac:dyDescent="0.2">
      <c r="A188" s="35">
        <v>43754</v>
      </c>
      <c r="B188" s="36">
        <f>IF(DADOS!B355="","",DADOS!B355)</f>
        <v>101.5</v>
      </c>
      <c r="C188" s="37">
        <f>IF(DADOS!C355="","",DADOS!C355)</f>
        <v>34.03</v>
      </c>
      <c r="D188" s="37">
        <f>IF(DADOS!D355="","",DADOS!D355)</f>
        <v>26.42</v>
      </c>
      <c r="E188" s="37">
        <f>IF(DADOS!E355="","",DADOS!E355)</f>
        <v>18.579999999999998</v>
      </c>
      <c r="F188" s="36">
        <f>IF(DADOS!F355="","",DADOS!F355)</f>
        <v>79.41</v>
      </c>
      <c r="G188" s="36">
        <f>IF(DADOS!G355="","",DADOS!G355)</f>
        <v>52.92</v>
      </c>
      <c r="H188" s="36">
        <f>IF(DADOS!H355="","",DADOS!H355)</f>
        <v>31.73</v>
      </c>
      <c r="I188" s="37">
        <f>IF(DADOS!I355="","",DADOS!I355)</f>
        <v>1.7419500000000001</v>
      </c>
      <c r="J188" s="37">
        <f>IF(DADOS!J355="","",DADOS!J355)</f>
        <v>3.5687720000000001</v>
      </c>
      <c r="K188" s="37">
        <f>IF(DADOS!K355="","",DADOS!K355)</f>
        <v>1.8268219999999999</v>
      </c>
      <c r="L188" s="37">
        <f>IF(DADOS!L355="","",DADOS!L355)</f>
        <v>18.18</v>
      </c>
      <c r="M188" s="37">
        <f>IF(DADOS!M355="","",DADOS!M355)</f>
        <v>13.13</v>
      </c>
      <c r="N188" s="37">
        <f>IF(DADOS!N355="","",DADOS!N355)</f>
        <v>11.25</v>
      </c>
      <c r="O188" s="37">
        <f>IF(DADOS!O355="","",DADOS!O355)</f>
        <v>2.6290529999999999</v>
      </c>
      <c r="P188" s="37">
        <f>IF(DADOS!P355="","",DADOS!P355)</f>
        <v>6.5339280000000004</v>
      </c>
      <c r="Q188" s="37">
        <f>IF(DADOS!Q355="","",DADOS!Q355)</f>
        <v>128.30549999999999</v>
      </c>
      <c r="R188" s="36">
        <f>IF(DADOS!R355="","",DADOS!R355)</f>
        <v>0</v>
      </c>
      <c r="S188" s="36">
        <f>IF(DADOS!S355="","",DADOS!S355)</f>
        <v>25.67</v>
      </c>
    </row>
    <row r="189" spans="1:19" x14ac:dyDescent="0.2">
      <c r="A189" s="35">
        <v>43755</v>
      </c>
      <c r="B189" s="36">
        <f>IF(DADOS!B356="","",DADOS!B356)</f>
        <v>101.3</v>
      </c>
      <c r="C189" s="37">
        <f>IF(DADOS!C356="","",DADOS!C356)</f>
        <v>35.61</v>
      </c>
      <c r="D189" s="37">
        <f>IF(DADOS!D356="","",DADOS!D356)</f>
        <v>28.13</v>
      </c>
      <c r="E189" s="37">
        <f>IF(DADOS!E356="","",DADOS!E356)</f>
        <v>23.61</v>
      </c>
      <c r="F189" s="36">
        <f>IF(DADOS!F356="","",DADOS!F356)</f>
        <v>65.83</v>
      </c>
      <c r="G189" s="36">
        <f>IF(DADOS!G356="","",DADOS!G356)</f>
        <v>51.48</v>
      </c>
      <c r="H189" s="36">
        <f>IF(DADOS!H356="","",DADOS!H356)</f>
        <v>29.07</v>
      </c>
      <c r="I189" s="37">
        <f>IF(DADOS!I356="","",DADOS!I356)</f>
        <v>1.89249</v>
      </c>
      <c r="J189" s="37">
        <f>IF(DADOS!J356="","",DADOS!J356)</f>
        <v>3.9014410000000002</v>
      </c>
      <c r="K189" s="37">
        <f>IF(DADOS!K356="","",DADOS!K356)</f>
        <v>2.0089510000000002</v>
      </c>
      <c r="L189" s="37">
        <f>IF(DADOS!L356="","",DADOS!L356)</f>
        <v>17.559999999999999</v>
      </c>
      <c r="M189" s="37">
        <f>IF(DADOS!M356="","",DADOS!M356)</f>
        <v>15.23</v>
      </c>
      <c r="N189" s="37">
        <f>IF(DADOS!N356="","",DADOS!N356)</f>
        <v>11.8</v>
      </c>
      <c r="O189" s="37">
        <f>IF(DADOS!O356="","",DADOS!O356)</f>
        <v>2.7109369999999999</v>
      </c>
      <c r="P189" s="37">
        <f>IF(DADOS!P356="","",DADOS!P356)</f>
        <v>5.6303429999999999</v>
      </c>
      <c r="Q189" s="37">
        <f>IF(DADOS!Q356="","",DADOS!Q356)</f>
        <v>101.2239</v>
      </c>
      <c r="R189" s="36">
        <f>IF(DADOS!R356="","",DADOS!R356)</f>
        <v>0</v>
      </c>
      <c r="S189" s="36">
        <f>IF(DADOS!S356="","",DADOS!S356)</f>
        <v>18.09</v>
      </c>
    </row>
    <row r="190" spans="1:19" x14ac:dyDescent="0.2">
      <c r="A190" s="35">
        <v>43756</v>
      </c>
      <c r="B190" s="36">
        <f>IF(DADOS!B357="","",DADOS!B357)</f>
        <v>101.6</v>
      </c>
      <c r="C190" s="37">
        <f>IF(DADOS!C357="","",DADOS!C357)</f>
        <v>37.71</v>
      </c>
      <c r="D190" s="37">
        <f>IF(DADOS!D357="","",DADOS!D357)</f>
        <v>27.31</v>
      </c>
      <c r="E190" s="37">
        <f>IF(DADOS!E357="","",DADOS!E357)</f>
        <v>20.25</v>
      </c>
      <c r="F190" s="36">
        <f>IF(DADOS!F357="","",DADOS!F357)</f>
        <v>87.5</v>
      </c>
      <c r="G190" s="36">
        <f>IF(DADOS!G357="","",DADOS!G357)</f>
        <v>60.4</v>
      </c>
      <c r="H190" s="36">
        <f>IF(DADOS!H357="","",DADOS!H357)</f>
        <v>25.36</v>
      </c>
      <c r="I190" s="37">
        <f>IF(DADOS!I357="","",DADOS!I357)</f>
        <v>2.0474260000000002</v>
      </c>
      <c r="J190" s="37">
        <f>IF(DADOS!J357="","",DADOS!J357)</f>
        <v>3.8044030000000002</v>
      </c>
      <c r="K190" s="37">
        <f>IF(DADOS!K357="","",DADOS!K357)</f>
        <v>1.756977</v>
      </c>
      <c r="L190" s="37">
        <f>IF(DADOS!L357="","",DADOS!L357)</f>
        <v>20.420000000000002</v>
      </c>
      <c r="M190" s="37">
        <f>IF(DADOS!M357="","",DADOS!M357)</f>
        <v>17.2</v>
      </c>
      <c r="N190" s="37">
        <f>IF(DADOS!N357="","",DADOS!N357)</f>
        <v>9.89</v>
      </c>
      <c r="O190" s="37">
        <f>IF(DADOS!O357="","",DADOS!O357)</f>
        <v>2.6673650000000002</v>
      </c>
      <c r="P190" s="37">
        <f>IF(DADOS!P357="","",DADOS!P357)</f>
        <v>9.1825080000000003</v>
      </c>
      <c r="Q190" s="37">
        <f>IF(DADOS!Q357="","",DADOS!Q357)</f>
        <v>147.90180000000001</v>
      </c>
      <c r="R190" s="36">
        <f>IF(DADOS!R357="","",DADOS!R357)</f>
        <v>0</v>
      </c>
      <c r="S190" s="36">
        <f>IF(DADOS!S357="","",DADOS!S357)</f>
        <v>19.88</v>
      </c>
    </row>
    <row r="191" spans="1:19" x14ac:dyDescent="0.2">
      <c r="A191" s="35">
        <v>43757</v>
      </c>
      <c r="B191" s="36">
        <f>IF(DADOS!B358="","",DADOS!B358)</f>
        <v>101.4</v>
      </c>
      <c r="C191" s="37">
        <f>IF(DADOS!C358="","",DADOS!C358)</f>
        <v>34.46</v>
      </c>
      <c r="D191" s="37">
        <f>IF(DADOS!D358="","",DADOS!D358)</f>
        <v>26.63</v>
      </c>
      <c r="E191" s="37">
        <f>IF(DADOS!E358="","",DADOS!E358)</f>
        <v>18.5</v>
      </c>
      <c r="F191" s="36">
        <f>IF(DADOS!F358="","",DADOS!F358)</f>
        <v>96.1</v>
      </c>
      <c r="G191" s="36">
        <f>IF(DADOS!G358="","",DADOS!G358)</f>
        <v>60.82</v>
      </c>
      <c r="H191" s="36">
        <f>IF(DADOS!H358="","",DADOS!H358)</f>
        <v>32.380000000000003</v>
      </c>
      <c r="I191" s="37">
        <f>IF(DADOS!I358="","",DADOS!I358)</f>
        <v>1.997241</v>
      </c>
      <c r="J191" s="37">
        <f>IF(DADOS!J358="","",DADOS!J358)</f>
        <v>3.6108699999999998</v>
      </c>
      <c r="K191" s="37">
        <f>IF(DADOS!K358="","",DADOS!K358)</f>
        <v>1.613629</v>
      </c>
      <c r="L191" s="37">
        <f>IF(DADOS!L358="","",DADOS!L358)</f>
        <v>19.55</v>
      </c>
      <c r="M191" s="37">
        <f>IF(DADOS!M358="","",DADOS!M358)</f>
        <v>16.579999999999998</v>
      </c>
      <c r="N191" s="37">
        <f>IF(DADOS!N358="","",DADOS!N358)</f>
        <v>12.44</v>
      </c>
      <c r="O191" s="37">
        <f>IF(DADOS!O358="","",DADOS!O358)</f>
        <v>1.8930100000000001</v>
      </c>
      <c r="P191" s="37">
        <f>IF(DADOS!P358="","",DADOS!P358)</f>
        <v>3.4835790000000002</v>
      </c>
      <c r="Q191" s="37">
        <f>IF(DADOS!Q358="","",DADOS!Q358)</f>
        <v>183.91</v>
      </c>
      <c r="R191" s="36">
        <f>IF(DADOS!R358="","",DADOS!R358)</f>
        <v>0</v>
      </c>
      <c r="S191" s="36">
        <f>IF(DADOS!S358="","",DADOS!S358)</f>
        <v>22.26</v>
      </c>
    </row>
    <row r="192" spans="1:19" x14ac:dyDescent="0.2">
      <c r="A192" s="35">
        <v>43758</v>
      </c>
      <c r="B192" s="36">
        <f>IF(DADOS!B359="","",DADOS!B359)</f>
        <v>101.2</v>
      </c>
      <c r="C192" s="37">
        <f>IF(DADOS!C359="","",DADOS!C359)</f>
        <v>32.479999999999997</v>
      </c>
      <c r="D192" s="37">
        <f>IF(DADOS!D359="","",DADOS!D359)</f>
        <v>25.63</v>
      </c>
      <c r="E192" s="37">
        <f>IF(DADOS!E359="","",DADOS!E359)</f>
        <v>21.56</v>
      </c>
      <c r="F192" s="36">
        <f>IF(DADOS!F359="","",DADOS!F359)</f>
        <v>97.8</v>
      </c>
      <c r="G192" s="36">
        <f>IF(DADOS!G359="","",DADOS!G359)</f>
        <v>68.69</v>
      </c>
      <c r="H192" s="36">
        <f>IF(DADOS!H359="","",DADOS!H359)</f>
        <v>39.450000000000003</v>
      </c>
      <c r="I192" s="37">
        <f>IF(DADOS!I359="","",DADOS!I359)</f>
        <v>2.2020689999999998</v>
      </c>
      <c r="J192" s="37">
        <f>IF(DADOS!J359="","",DADOS!J359)</f>
        <v>3.334673</v>
      </c>
      <c r="K192" s="37">
        <f>IF(DADOS!K359="","",DADOS!K359)</f>
        <v>1.1326039999999999</v>
      </c>
      <c r="L192" s="37">
        <f>IF(DADOS!L359="","",DADOS!L359)</f>
        <v>25.7</v>
      </c>
      <c r="M192" s="37">
        <f>IF(DADOS!M359="","",DADOS!M359)</f>
        <v>19.03</v>
      </c>
      <c r="N192" s="37">
        <f>IF(DADOS!N359="","",DADOS!N359)</f>
        <v>15.08</v>
      </c>
      <c r="O192" s="37">
        <f>IF(DADOS!O359="","",DADOS!O359)</f>
        <v>2.580155</v>
      </c>
      <c r="P192" s="37">
        <f>IF(DADOS!P359="","",DADOS!P359)</f>
        <v>6.5004939999999998</v>
      </c>
      <c r="Q192" s="37">
        <f>IF(DADOS!Q359="","",DADOS!Q359)</f>
        <v>130.3563</v>
      </c>
      <c r="R192" s="36">
        <f>IF(DADOS!R359="","",DADOS!R359)</f>
        <v>3</v>
      </c>
      <c r="S192" s="36">
        <f>IF(DADOS!S359="","",DADOS!S359)</f>
        <v>13.91</v>
      </c>
    </row>
    <row r="193" spans="1:19" x14ac:dyDescent="0.2">
      <c r="A193" s="35">
        <v>43759</v>
      </c>
      <c r="B193" s="36">
        <f>IF(DADOS!B360="","",DADOS!B360)</f>
        <v>101.4</v>
      </c>
      <c r="C193" s="37">
        <f>IF(DADOS!C360="","",DADOS!C360)</f>
        <v>22.86</v>
      </c>
      <c r="D193" s="37">
        <f>IF(DADOS!D360="","",DADOS!D360)</f>
        <v>20.45</v>
      </c>
      <c r="E193" s="37">
        <f>IF(DADOS!E360="","",DADOS!E360)</f>
        <v>17.32</v>
      </c>
      <c r="F193" s="36">
        <f>IF(DADOS!F360="","",DADOS!F360)</f>
        <v>99.4</v>
      </c>
      <c r="G193" s="36">
        <f>IF(DADOS!G360="","",DADOS!G360)</f>
        <v>93.5</v>
      </c>
      <c r="H193" s="36">
        <f>IF(DADOS!H360="","",DADOS!H360)</f>
        <v>86.5</v>
      </c>
      <c r="I193" s="37">
        <f>IF(DADOS!I360="","",DADOS!I360)</f>
        <v>2.2515149999999999</v>
      </c>
      <c r="J193" s="37">
        <f>IF(DADOS!J360="","",DADOS!J360)</f>
        <v>2.4081410000000001</v>
      </c>
      <c r="K193" s="37">
        <f>IF(DADOS!K360="","",DADOS!K360)</f>
        <v>0.15662609999999999</v>
      </c>
      <c r="L193" s="37">
        <f>IF(DADOS!L360="","",DADOS!L360)</f>
        <v>23.52</v>
      </c>
      <c r="M193" s="37">
        <f>IF(DADOS!M360="","",DADOS!M360)</f>
        <v>19.670000000000002</v>
      </c>
      <c r="N193" s="37">
        <f>IF(DADOS!N360="","",DADOS!N360)</f>
        <v>13.84</v>
      </c>
      <c r="O193" s="37">
        <f>IF(DADOS!O360="","",DADOS!O360)</f>
        <v>2.4628667499999999</v>
      </c>
      <c r="P193" s="37">
        <f>IF(DADOS!P360="","",DADOS!P360)</f>
        <v>6.1992310000000002</v>
      </c>
      <c r="Q193" s="37">
        <f>IF(DADOS!Q360="","",DADOS!Q360)</f>
        <v>140.84800000000001</v>
      </c>
      <c r="R193" s="36">
        <f>IF(DADOS!R360="","",DADOS!R360)</f>
        <v>21</v>
      </c>
      <c r="S193" s="36">
        <f>IF(DADOS!S360="","",DADOS!S360)</f>
        <v>2.8639999999999999</v>
      </c>
    </row>
    <row r="194" spans="1:19" x14ac:dyDescent="0.2">
      <c r="A194" s="35">
        <v>43760</v>
      </c>
      <c r="B194" s="36">
        <f>IF(DADOS!B361="","",DADOS!B361)</f>
        <v>101.3</v>
      </c>
      <c r="C194" s="37">
        <f>IF(DADOS!C361="","",DADOS!C361)</f>
        <v>27.59</v>
      </c>
      <c r="D194" s="37">
        <f>IF(DADOS!D361="","",DADOS!D361)</f>
        <v>20.32</v>
      </c>
      <c r="E194" s="37">
        <f>IF(DADOS!E361="","",DADOS!E361)</f>
        <v>14.93</v>
      </c>
      <c r="F194" s="36">
        <f>IF(DADOS!F361="","",DADOS!F361)</f>
        <v>94</v>
      </c>
      <c r="G194" s="36">
        <f>IF(DADOS!G361="","",DADOS!G361)</f>
        <v>70.7</v>
      </c>
      <c r="H194" s="36">
        <f>IF(DADOS!H361="","",DADOS!H361)</f>
        <v>38.130000000000003</v>
      </c>
      <c r="I194" s="37">
        <f>IF(DADOS!I361="","",DADOS!I361)</f>
        <v>1.616161</v>
      </c>
      <c r="J194" s="37">
        <f>IF(DADOS!J361="","",DADOS!J361)</f>
        <v>2.4534150000000001</v>
      </c>
      <c r="K194" s="37">
        <f>IF(DADOS!K361="","",DADOS!K361)</f>
        <v>0.83725380000000005</v>
      </c>
      <c r="L194" s="37">
        <f>IF(DADOS!L361="","",DADOS!L361)</f>
        <v>15.1</v>
      </c>
      <c r="M194" s="37">
        <f>IF(DADOS!M361="","",DADOS!M361)</f>
        <v>11.26</v>
      </c>
      <c r="N194" s="37">
        <f>IF(DADOS!N361="","",DADOS!N361)</f>
        <v>6.7679999999999998</v>
      </c>
      <c r="O194" s="37">
        <f>IF(DADOS!O361="","",DADOS!O361)</f>
        <v>2.6104120000000002</v>
      </c>
      <c r="P194" s="37">
        <f>IF(DADOS!P361="","",DADOS!P361)</f>
        <v>4.640606</v>
      </c>
      <c r="Q194" s="37">
        <f>IF(DADOS!Q361="","",DADOS!Q361)</f>
        <v>228.72300000000001</v>
      </c>
      <c r="R194" s="36">
        <f>IF(DADOS!R361="","",DADOS!R361)</f>
        <v>0</v>
      </c>
      <c r="S194" s="36">
        <f>IF(DADOS!S361="","",DADOS!S361)</f>
        <v>25.47</v>
      </c>
    </row>
    <row r="195" spans="1:19" x14ac:dyDescent="0.2">
      <c r="A195" s="35">
        <v>43761</v>
      </c>
      <c r="B195" s="36">
        <f>IF(DADOS!B362="","",DADOS!B362)</f>
        <v>101.3</v>
      </c>
      <c r="C195" s="37">
        <f>IF(DADOS!C362="","",DADOS!C362)</f>
        <v>31.15</v>
      </c>
      <c r="D195" s="37">
        <f>IF(DADOS!D362="","",DADOS!D362)</f>
        <v>22.64</v>
      </c>
      <c r="E195" s="37">
        <f>IF(DADOS!E362="","",DADOS!E362)</f>
        <v>14.09</v>
      </c>
      <c r="F195" s="36">
        <f>IF(DADOS!F362="","",DADOS!F362)</f>
        <v>96.8</v>
      </c>
      <c r="G195" s="36">
        <f>IF(DADOS!G362="","",DADOS!G362)</f>
        <v>61.32</v>
      </c>
      <c r="H195" s="36">
        <f>IF(DADOS!H362="","",DADOS!H362)</f>
        <v>27.81</v>
      </c>
      <c r="I195" s="37">
        <f>IF(DADOS!I362="","",DADOS!I362)</f>
        <v>1.550492</v>
      </c>
      <c r="J195" s="37">
        <f>IF(DADOS!J362="","",DADOS!J362)</f>
        <v>2.8933759999999999</v>
      </c>
      <c r="K195" s="37">
        <f>IF(DADOS!K362="","",DADOS!K362)</f>
        <v>1.342884</v>
      </c>
      <c r="L195" s="37">
        <f>IF(DADOS!L362="","",DADOS!L362)</f>
        <v>15.93</v>
      </c>
      <c r="M195" s="37">
        <f>IF(DADOS!M362="","",DADOS!M362)</f>
        <v>10.210000000000001</v>
      </c>
      <c r="N195" s="37">
        <f>IF(DADOS!N362="","",DADOS!N362)</f>
        <v>3.7309999999999999</v>
      </c>
      <c r="O195" s="37">
        <f>IF(DADOS!O362="","",DADOS!O362)</f>
        <v>1.6201430000000001</v>
      </c>
      <c r="P195" s="37">
        <f>IF(DADOS!P362="","",DADOS!P362)</f>
        <v>5.0197529999999997</v>
      </c>
      <c r="Q195" s="37">
        <f>IF(DADOS!Q362="","",DADOS!Q362)</f>
        <v>149.3296</v>
      </c>
      <c r="R195" s="36">
        <f>IF(DADOS!R362="","",DADOS!R362)</f>
        <v>0</v>
      </c>
      <c r="S195" s="36">
        <f>IF(DADOS!S362="","",DADOS!S362)</f>
        <v>28.24</v>
      </c>
    </row>
    <row r="196" spans="1:19" x14ac:dyDescent="0.2">
      <c r="A196" s="35">
        <v>43762</v>
      </c>
      <c r="B196" s="36">
        <f>IF(DADOS!B363="","",DADOS!B363)</f>
        <v>101.3</v>
      </c>
      <c r="C196" s="37">
        <f>IF(DADOS!C363="","",DADOS!C363)</f>
        <v>33.39</v>
      </c>
      <c r="D196" s="37">
        <f>IF(DADOS!D363="","",DADOS!D363)</f>
        <v>24.74</v>
      </c>
      <c r="E196" s="37">
        <f>IF(DADOS!E363="","",DADOS!E363)</f>
        <v>14.5</v>
      </c>
      <c r="F196" s="36">
        <f>IF(DADOS!F363="","",DADOS!F363)</f>
        <v>94.9</v>
      </c>
      <c r="G196" s="36">
        <f>IF(DADOS!G363="","",DADOS!G363)</f>
        <v>55.83</v>
      </c>
      <c r="H196" s="36">
        <f>IF(DADOS!H363="","",DADOS!H363)</f>
        <v>24.39</v>
      </c>
      <c r="I196" s="37">
        <f>IF(DADOS!I363="","",DADOS!I363)</f>
        <v>1.6064290000000001</v>
      </c>
      <c r="J196" s="37">
        <f>IF(DADOS!J363="","",DADOS!J363)</f>
        <v>3.283239</v>
      </c>
      <c r="K196" s="37">
        <f>IF(DADOS!K363="","",DADOS!K363)</f>
        <v>1.6768099999999999</v>
      </c>
      <c r="L196" s="37">
        <f>IF(DADOS!L363="","",DADOS!L363)</f>
        <v>16.82</v>
      </c>
      <c r="M196" s="37">
        <f>IF(DADOS!M363="","",DADOS!M363)</f>
        <v>11.02</v>
      </c>
      <c r="N196" s="37">
        <f>IF(DADOS!N363="","",DADOS!N363)</f>
        <v>4.133</v>
      </c>
      <c r="O196" s="37">
        <f>IF(DADOS!O363="","",DADOS!O363)</f>
        <v>1.8002100000000001</v>
      </c>
      <c r="P196" s="37">
        <f>IF(DADOS!P363="","",DADOS!P363)</f>
        <v>5.5202159999999996</v>
      </c>
      <c r="Q196" s="37">
        <f>IF(DADOS!Q363="","",DADOS!Q363)</f>
        <v>168.2696</v>
      </c>
      <c r="R196" s="36">
        <f>IF(DADOS!R363="","",DADOS!R363)</f>
        <v>0</v>
      </c>
      <c r="S196" s="36">
        <f>IF(DADOS!S363="","",DADOS!S363)</f>
        <v>27.59</v>
      </c>
    </row>
    <row r="197" spans="1:19" x14ac:dyDescent="0.2">
      <c r="A197" s="35">
        <v>43763</v>
      </c>
      <c r="B197" s="36">
        <f>IF(DADOS!B364="","",DADOS!B364)</f>
        <v>101.4</v>
      </c>
      <c r="C197" s="37">
        <f>IF(DADOS!C364="","",DADOS!C364)</f>
        <v>36.44</v>
      </c>
      <c r="D197" s="37">
        <f>IF(DADOS!D364="","",DADOS!D364)</f>
        <v>27.05</v>
      </c>
      <c r="E197" s="37">
        <f>IF(DADOS!E364="","",DADOS!E364)</f>
        <v>16.82</v>
      </c>
      <c r="F197" s="36">
        <f>IF(DADOS!F364="","",DADOS!F364)</f>
        <v>92</v>
      </c>
      <c r="G197" s="36">
        <f>IF(DADOS!G364="","",DADOS!G364)</f>
        <v>50.7</v>
      </c>
      <c r="H197" s="36">
        <f>IF(DADOS!H364="","",DADOS!H364)</f>
        <v>20.79</v>
      </c>
      <c r="I197" s="37">
        <f>IF(DADOS!I364="","",DADOS!I364)</f>
        <v>1.608687</v>
      </c>
      <c r="J197" s="37">
        <f>IF(DADOS!J364="","",DADOS!J364)</f>
        <v>3.8111839999999999</v>
      </c>
      <c r="K197" s="37">
        <f>IF(DADOS!K364="","",DADOS!K364)</f>
        <v>2.2024970000000001</v>
      </c>
      <c r="L197" s="37">
        <f>IF(DADOS!L364="","",DADOS!L364)</f>
        <v>17.87</v>
      </c>
      <c r="M197" s="37">
        <f>IF(DADOS!M364="","",DADOS!M364)</f>
        <v>11.09</v>
      </c>
      <c r="N197" s="37">
        <f>IF(DADOS!N364="","",DADOS!N364)</f>
        <v>5.1669999999999998</v>
      </c>
      <c r="O197" s="37">
        <f>IF(DADOS!O364="","",DADOS!O364)</f>
        <v>1.9174500000000001</v>
      </c>
      <c r="P197" s="37">
        <f>IF(DADOS!P364="","",DADOS!P364)</f>
        <v>4.035609</v>
      </c>
      <c r="Q197" s="37">
        <f>IF(DADOS!Q364="","",DADOS!Q364)</f>
        <v>194.7157</v>
      </c>
      <c r="R197" s="36">
        <f>IF(DADOS!R364="","",DADOS!R364)</f>
        <v>0</v>
      </c>
      <c r="S197" s="36">
        <f>IF(DADOS!S364="","",DADOS!S364)</f>
        <v>25.97</v>
      </c>
    </row>
    <row r="198" spans="1:19" x14ac:dyDescent="0.2">
      <c r="A198" s="35">
        <v>43764</v>
      </c>
      <c r="B198" s="36">
        <f>IF(DADOS!B365="","",DADOS!B365)</f>
        <v>101.2</v>
      </c>
      <c r="C198" s="37">
        <f>IF(DADOS!C365="","",DADOS!C365)</f>
        <v>36.520000000000003</v>
      </c>
      <c r="D198" s="37">
        <f>IF(DADOS!D365="","",DADOS!D365)</f>
        <v>28.43</v>
      </c>
      <c r="E198" s="37">
        <f>IF(DADOS!E365="","",DADOS!E365)</f>
        <v>18.940000000000001</v>
      </c>
      <c r="F198" s="36">
        <f>IF(DADOS!F365="","",DADOS!F365)</f>
        <v>87.5</v>
      </c>
      <c r="G198" s="36">
        <f>IF(DADOS!G365="","",DADOS!G365)</f>
        <v>49.05</v>
      </c>
      <c r="H198" s="36">
        <f>IF(DADOS!H365="","",DADOS!H365)</f>
        <v>25.59</v>
      </c>
      <c r="I198" s="37">
        <f>IF(DADOS!I365="","",DADOS!I365)</f>
        <v>1.780157</v>
      </c>
      <c r="J198" s="37">
        <f>IF(DADOS!J365="","",DADOS!J365)</f>
        <v>4.0356759999999996</v>
      </c>
      <c r="K198" s="37">
        <f>IF(DADOS!K365="","",DADOS!K365)</f>
        <v>2.2555190000000001</v>
      </c>
      <c r="L198" s="37">
        <f>IF(DADOS!L365="","",DADOS!L365)</f>
        <v>17.809999999999999</v>
      </c>
      <c r="M198" s="37">
        <f>IF(DADOS!M365="","",DADOS!M365)</f>
        <v>13.67</v>
      </c>
      <c r="N198" s="37">
        <f>IF(DADOS!N365="","",DADOS!N365)</f>
        <v>8.76</v>
      </c>
      <c r="O198" s="37">
        <f>IF(DADOS!O365="","",DADOS!O365)</f>
        <v>2.4183590000000001</v>
      </c>
      <c r="P198" s="37">
        <f>IF(DADOS!P365="","",DADOS!P365)</f>
        <v>5.801577</v>
      </c>
      <c r="Q198" s="37">
        <f>IF(DADOS!Q365="","",DADOS!Q365)</f>
        <v>98.615639999999999</v>
      </c>
      <c r="R198" s="36">
        <f>IF(DADOS!R365="","",DADOS!R365)</f>
        <v>0</v>
      </c>
      <c r="S198" s="36">
        <f>IF(DADOS!S365="","",DADOS!S365)</f>
        <v>23.18</v>
      </c>
    </row>
    <row r="199" spans="1:19" x14ac:dyDescent="0.2">
      <c r="A199" s="35">
        <v>43765</v>
      </c>
      <c r="B199" s="36">
        <f>IF(DADOS!B366="","",DADOS!B366)</f>
        <v>101.3</v>
      </c>
      <c r="C199" s="37">
        <f>IF(DADOS!C366="","",DADOS!C366)</f>
        <v>37.72</v>
      </c>
      <c r="D199" s="37">
        <f>IF(DADOS!D366="","",DADOS!D366)</f>
        <v>29.5</v>
      </c>
      <c r="E199" s="37">
        <f>IF(DADOS!E366="","",DADOS!E366)</f>
        <v>21.92</v>
      </c>
      <c r="F199" s="36">
        <f>IF(DADOS!F366="","",DADOS!F366)</f>
        <v>92.7</v>
      </c>
      <c r="G199" s="36">
        <f>IF(DADOS!G366="","",DADOS!G366)</f>
        <v>49.2</v>
      </c>
      <c r="H199" s="36">
        <f>IF(DADOS!H366="","",DADOS!H366)</f>
        <v>27.76</v>
      </c>
      <c r="I199" s="37">
        <f>IF(DADOS!I366="","",DADOS!I366)</f>
        <v>1.9278390000000001</v>
      </c>
      <c r="J199" s="37">
        <f>IF(DADOS!J366="","",DADOS!J366)</f>
        <v>4.2652409999999996</v>
      </c>
      <c r="K199" s="37">
        <f>IF(DADOS!K366="","",DADOS!K366)</f>
        <v>2.337402</v>
      </c>
      <c r="L199" s="37">
        <f>IF(DADOS!L366="","",DADOS!L366)</f>
        <v>22.36</v>
      </c>
      <c r="M199" s="37">
        <f>IF(DADOS!M366="","",DADOS!M366)</f>
        <v>15.63</v>
      </c>
      <c r="N199" s="37">
        <f>IF(DADOS!N366="","",DADOS!N366)</f>
        <v>12.42</v>
      </c>
      <c r="O199" s="37">
        <f>IF(DADOS!O366="","",DADOS!O366)</f>
        <v>4.3985770000000004</v>
      </c>
      <c r="P199" s="37">
        <f>IF(DADOS!P366="","",DADOS!P366)</f>
        <v>8.7533010000000004</v>
      </c>
      <c r="Q199" s="37">
        <f>IF(DADOS!Q366="","",DADOS!Q366)</f>
        <v>105.3108</v>
      </c>
      <c r="R199" s="36">
        <f>IF(DADOS!R366="","",DADOS!R366)</f>
        <v>1</v>
      </c>
      <c r="S199" s="36">
        <f>IF(DADOS!S366="","",DADOS!S366)</f>
        <v>24.29</v>
      </c>
    </row>
    <row r="200" spans="1:19" x14ac:dyDescent="0.2">
      <c r="A200" s="35">
        <v>43766</v>
      </c>
      <c r="B200" s="36">
        <f>IF(DADOS!B367="","",DADOS!B367)</f>
        <v>101.2</v>
      </c>
      <c r="C200" s="37">
        <f>IF(DADOS!C367="","",DADOS!C367)</f>
        <v>31.62</v>
      </c>
      <c r="D200" s="37">
        <f>IF(DADOS!D367="","",DADOS!D367)</f>
        <v>24.16</v>
      </c>
      <c r="E200" s="37">
        <f>IF(DADOS!E367="","",DADOS!E367)</f>
        <v>18.93</v>
      </c>
      <c r="F200" s="36">
        <f>IF(DADOS!F367="","",DADOS!F367)</f>
        <v>94.8</v>
      </c>
      <c r="G200" s="36">
        <f>IF(DADOS!G367="","",DADOS!G367)</f>
        <v>71.459999999999994</v>
      </c>
      <c r="H200" s="36">
        <f>IF(DADOS!H367="","",DADOS!H367)</f>
        <v>38.36</v>
      </c>
      <c r="I200" s="37">
        <f>IF(DADOS!I367="","",DADOS!I367)</f>
        <v>2.0968909999999998</v>
      </c>
      <c r="J200" s="37">
        <f>IF(DADOS!J367="","",DADOS!J367)</f>
        <v>3.0721430000000001</v>
      </c>
      <c r="K200" s="37">
        <f>IF(DADOS!K367="","",DADOS!K367)</f>
        <v>0.97525200000000001</v>
      </c>
      <c r="L200" s="37">
        <f>IF(DADOS!L367="","",DADOS!L367)</f>
        <v>21.57</v>
      </c>
      <c r="M200" s="37">
        <f>IF(DADOS!M367="","",DADOS!M367)</f>
        <v>17.86</v>
      </c>
      <c r="N200" s="37">
        <f>IF(DADOS!N367="","",DADOS!N367)</f>
        <v>12.36</v>
      </c>
      <c r="O200" s="37">
        <f>IF(DADOS!O367="","",DADOS!O367)</f>
        <v>3.7895789999999998</v>
      </c>
      <c r="P200" s="37">
        <f>IF(DADOS!P367="","",DADOS!P367)</f>
        <v>9.3419609999999995</v>
      </c>
      <c r="Q200" s="37">
        <f>IF(DADOS!Q367="","",DADOS!Q367)</f>
        <v>96.881529999999998</v>
      </c>
      <c r="R200" s="36">
        <f>IF(DADOS!R367="","",DADOS!R367)</f>
        <v>3.4</v>
      </c>
      <c r="S200" s="36">
        <f>IF(DADOS!S367="","",DADOS!S367)</f>
        <v>19.350000000000001</v>
      </c>
    </row>
    <row r="201" spans="1:19" x14ac:dyDescent="0.2">
      <c r="A201" s="35">
        <v>43767</v>
      </c>
      <c r="B201" s="36">
        <f>IF(DADOS!B368="","",DADOS!B368)</f>
        <v>101.1</v>
      </c>
      <c r="C201" s="37">
        <f>IF(DADOS!C368="","",DADOS!C368)</f>
        <v>35.049999999999997</v>
      </c>
      <c r="D201" s="37">
        <f>IF(DADOS!D368="","",DADOS!D368)</f>
        <v>27.24</v>
      </c>
      <c r="E201" s="37">
        <f>IF(DADOS!E368="","",DADOS!E368)</f>
        <v>20.309999999999999</v>
      </c>
      <c r="F201" s="36">
        <f>IF(DADOS!F368="","",DADOS!F368)</f>
        <v>86.2</v>
      </c>
      <c r="G201" s="36">
        <f>IF(DADOS!G368="","",DADOS!G368)</f>
        <v>62.35</v>
      </c>
      <c r="H201" s="36">
        <f>IF(DADOS!H368="","",DADOS!H368)</f>
        <v>37.93</v>
      </c>
      <c r="I201" s="37">
        <f>IF(DADOS!I368="","",DADOS!I368)</f>
        <v>2.1710039999999999</v>
      </c>
      <c r="J201" s="37">
        <f>IF(DADOS!J368="","",DADOS!J368)</f>
        <v>3.7502430000000002</v>
      </c>
      <c r="K201" s="37">
        <f>IF(DADOS!K368="","",DADOS!K368)</f>
        <v>1.5792379999999999</v>
      </c>
      <c r="L201" s="37">
        <f>IF(DADOS!L368="","",DADOS!L368)</f>
        <v>21.49</v>
      </c>
      <c r="M201" s="37">
        <f>IF(DADOS!M368="","",DADOS!M368)</f>
        <v>18.760000000000002</v>
      </c>
      <c r="N201" s="37">
        <f>IF(DADOS!N368="","",DADOS!N368)</f>
        <v>16.54</v>
      </c>
      <c r="O201" s="37">
        <f>IF(DADOS!O368="","",DADOS!O368)</f>
        <v>2.7660490000000002</v>
      </c>
      <c r="P201" s="37">
        <f>IF(DADOS!P368="","",DADOS!P368)</f>
        <v>5.6450639999999996</v>
      </c>
      <c r="Q201" s="37">
        <f>IF(DADOS!Q368="","",DADOS!Q368)</f>
        <v>70.064430000000002</v>
      </c>
      <c r="R201" s="36">
        <f>IF(DADOS!R368="","",DADOS!R368)</f>
        <v>0</v>
      </c>
      <c r="S201" s="36">
        <f>IF(DADOS!S368="","",DADOS!S368)</f>
        <v>23.5</v>
      </c>
    </row>
    <row r="202" spans="1:19" x14ac:dyDescent="0.2">
      <c r="A202" s="35">
        <v>43768</v>
      </c>
      <c r="B202" s="36">
        <f>IF(DADOS!B369="","",DADOS!B369)</f>
        <v>101.2</v>
      </c>
      <c r="C202" s="37">
        <f>IF(DADOS!C369="","",DADOS!C369)</f>
        <v>38.43</v>
      </c>
      <c r="D202" s="37">
        <f>IF(DADOS!D369="","",DADOS!D369)</f>
        <v>30.69</v>
      </c>
      <c r="E202" s="37">
        <f>IF(DADOS!E369="","",DADOS!E369)</f>
        <v>23.6</v>
      </c>
      <c r="F202" s="36">
        <f>IF(DADOS!F369="","",DADOS!F369)</f>
        <v>75.8</v>
      </c>
      <c r="G202" s="36">
        <f>IF(DADOS!G369="","",DADOS!G369)</f>
        <v>48.71</v>
      </c>
      <c r="H202" s="36">
        <f>IF(DADOS!H369="","",DADOS!H369)</f>
        <v>24.2</v>
      </c>
      <c r="I202" s="37">
        <f>IF(DADOS!I369="","",DADOS!I369)</f>
        <v>2.0184160000000002</v>
      </c>
      <c r="J202" s="37">
        <f>IF(DADOS!J369="","",DADOS!J369)</f>
        <v>4.5579419999999997</v>
      </c>
      <c r="K202" s="37">
        <f>IF(DADOS!K369="","",DADOS!K369)</f>
        <v>2.539526</v>
      </c>
      <c r="L202" s="37">
        <f>IF(DADOS!L369="","",DADOS!L369)</f>
        <v>20.61</v>
      </c>
      <c r="M202" s="37">
        <f>IF(DADOS!M369="","",DADOS!M369)</f>
        <v>16.79</v>
      </c>
      <c r="N202" s="37">
        <f>IF(DADOS!N369="","",DADOS!N369)</f>
        <v>10.99</v>
      </c>
      <c r="O202" s="37">
        <f>IF(DADOS!O369="","",DADOS!O369)</f>
        <v>3.0881639999999999</v>
      </c>
      <c r="P202" s="37">
        <f>IF(DADOS!P369="","",DADOS!P369)</f>
        <v>7.363175</v>
      </c>
      <c r="Q202" s="37">
        <f>IF(DADOS!Q369="","",DADOS!Q369)</f>
        <v>76.010059999999996</v>
      </c>
      <c r="R202" s="36">
        <f>IF(DADOS!R369="","",DADOS!R369)</f>
        <v>0</v>
      </c>
      <c r="S202" s="36">
        <f>IF(DADOS!S369="","",DADOS!S369)</f>
        <v>28.04</v>
      </c>
    </row>
    <row r="203" spans="1:19" x14ac:dyDescent="0.2">
      <c r="A203" s="35">
        <v>43769</v>
      </c>
      <c r="B203" s="36">
        <f>IF(DADOS!B370="","",DADOS!B370)</f>
        <v>101.3</v>
      </c>
      <c r="C203" s="37">
        <f>IF(DADOS!C370="","",DADOS!C370)</f>
        <v>37.270000000000003</v>
      </c>
      <c r="D203" s="37">
        <f>IF(DADOS!D370="","",DADOS!D370)</f>
        <v>25.83</v>
      </c>
      <c r="E203" s="37">
        <f>IF(DADOS!E370="","",DADOS!E370)</f>
        <v>19.760000000000002</v>
      </c>
      <c r="F203" s="36">
        <f>IF(DADOS!F370="","",DADOS!F370)</f>
        <v>97.5</v>
      </c>
      <c r="G203" s="36">
        <f>IF(DADOS!G370="","",DADOS!G370)</f>
        <v>68.12</v>
      </c>
      <c r="H203" s="36">
        <f>IF(DADOS!H370="","",DADOS!H370)</f>
        <v>30.87</v>
      </c>
      <c r="I203" s="37">
        <f>IF(DADOS!I370="","",DADOS!I370)</f>
        <v>2.153073</v>
      </c>
      <c r="J203" s="37">
        <f>IF(DADOS!J370="","",DADOS!J370)</f>
        <v>3.4680710000000001</v>
      </c>
      <c r="K203" s="37">
        <f>IF(DADOS!K370="","",DADOS!K370)</f>
        <v>1.3149979999999999</v>
      </c>
      <c r="L203" s="37">
        <f>IF(DADOS!L370="","",DADOS!L370)</f>
        <v>22.47</v>
      </c>
      <c r="M203" s="37">
        <f>IF(DADOS!M370="","",DADOS!M370)</f>
        <v>18.55</v>
      </c>
      <c r="N203" s="37">
        <f>IF(DADOS!N370="","",DADOS!N370)</f>
        <v>13.59</v>
      </c>
      <c r="O203" s="37">
        <f>IF(DADOS!O370="","",DADOS!O370)</f>
        <v>3.6168870000000002</v>
      </c>
      <c r="P203" s="37">
        <f>IF(DADOS!P370="","",DADOS!P370)</f>
        <v>11.105700000000001</v>
      </c>
      <c r="Q203" s="37">
        <f>IF(DADOS!Q370="","",DADOS!Q370)</f>
        <v>127.03400000000001</v>
      </c>
      <c r="R203" s="36">
        <f>IF(DADOS!R370="","",DADOS!R370)</f>
        <v>59</v>
      </c>
      <c r="S203" s="36">
        <f>IF(DADOS!S370="","",DADOS!S370)</f>
        <v>19.28</v>
      </c>
    </row>
    <row r="204" spans="1:19" x14ac:dyDescent="0.2">
      <c r="A204" s="35">
        <v>43770</v>
      </c>
      <c r="B204" s="36">
        <f>IF(DADOS!B395="","",DADOS!B395)</f>
        <v>101.4</v>
      </c>
      <c r="C204" s="37">
        <f>IF(DADOS!C395="","",DADOS!C395)</f>
        <v>33.950000000000003</v>
      </c>
      <c r="D204" s="37">
        <f>IF(DADOS!D395="","",DADOS!D395)</f>
        <v>25.94</v>
      </c>
      <c r="E204" s="37">
        <f>IF(DADOS!E395="","",DADOS!E395)</f>
        <v>18.5</v>
      </c>
      <c r="F204" s="36">
        <f>IF(DADOS!F395="","",DADOS!F395)</f>
        <v>97.2</v>
      </c>
      <c r="G204" s="36">
        <f>IF(DADOS!G395="","",DADOS!G395)</f>
        <v>66.900000000000006</v>
      </c>
      <c r="H204" s="36">
        <f>IF(DADOS!H395="","",DADOS!H395)</f>
        <v>36.659999999999997</v>
      </c>
      <c r="I204" s="37">
        <f>IF(DADOS!I395="","",DADOS!I395)</f>
        <v>2.158658</v>
      </c>
      <c r="J204" s="37">
        <f>IF(DADOS!J395="","",DADOS!J395)</f>
        <v>3.4535450000000001</v>
      </c>
      <c r="K204" s="37">
        <f>IF(DADOS!K395="","",DADOS!K395)</f>
        <v>1.2948869999999999</v>
      </c>
      <c r="L204" s="37">
        <f>IF(DADOS!L395="","",DADOS!L395)</f>
        <v>24.62</v>
      </c>
      <c r="M204" s="37">
        <f>IF(DADOS!M395="","",DADOS!M395)</f>
        <v>18.57</v>
      </c>
      <c r="N204" s="37">
        <f>IF(DADOS!N395="","",DADOS!N395)</f>
        <v>14.91</v>
      </c>
      <c r="O204" s="37">
        <f>IF(DADOS!O395="","",DADOS!O395)</f>
        <v>1.9856750000000001</v>
      </c>
      <c r="P204" s="37">
        <f>IF(DADOS!P395="","",DADOS!P395)</f>
        <v>6.0174279999999998</v>
      </c>
      <c r="Q204" s="37">
        <f>IF(DADOS!Q395="","",DADOS!Q395)</f>
        <v>121.074</v>
      </c>
      <c r="R204" s="36">
        <f>IF(DADOS!R395="","",DADOS!R395)</f>
        <v>0</v>
      </c>
      <c r="S204" s="36">
        <f>IF(DADOS!S395="","",DADOS!S395)</f>
        <v>18.87</v>
      </c>
    </row>
    <row r="205" spans="1:19" x14ac:dyDescent="0.2">
      <c r="A205" s="35">
        <v>43771</v>
      </c>
      <c r="B205" s="36">
        <f>IF(DADOS!B396="","",DADOS!B396)</f>
        <v>101.1</v>
      </c>
      <c r="C205" s="37">
        <f>IF(DADOS!C396="","",DADOS!C396)</f>
        <v>35.82</v>
      </c>
      <c r="D205" s="37">
        <f>IF(DADOS!D396="","",DADOS!D396)</f>
        <v>28.37</v>
      </c>
      <c r="E205" s="37">
        <f>IF(DADOS!E396="","",DADOS!E396)</f>
        <v>22.44</v>
      </c>
      <c r="F205" s="36">
        <f>IF(DADOS!F396="","",DADOS!F396)</f>
        <v>91.8</v>
      </c>
      <c r="G205" s="36">
        <f>IF(DADOS!G396="","",DADOS!G396)</f>
        <v>57.59</v>
      </c>
      <c r="H205" s="36">
        <f>IF(DADOS!H396="","",DADOS!H396)</f>
        <v>31.03</v>
      </c>
      <c r="I205" s="37">
        <f>IF(DADOS!I396="","",DADOS!I396)</f>
        <v>2.1427</v>
      </c>
      <c r="J205" s="37">
        <f>IF(DADOS!J396="","",DADOS!J396)</f>
        <v>3.9675039999999999</v>
      </c>
      <c r="K205" s="37">
        <f>IF(DADOS!K396="","",DADOS!K396)</f>
        <v>1.824805</v>
      </c>
      <c r="L205" s="37">
        <f>IF(DADOS!L396="","",DADOS!L396)</f>
        <v>24</v>
      </c>
      <c r="M205" s="37">
        <f>IF(DADOS!M396="","",DADOS!M396)</f>
        <v>18.38</v>
      </c>
      <c r="N205" s="37">
        <f>IF(DADOS!N396="","",DADOS!N396)</f>
        <v>13.96</v>
      </c>
      <c r="O205" s="37">
        <f>IF(DADOS!O396="","",DADOS!O396)</f>
        <v>3.0705010000000001</v>
      </c>
      <c r="P205" s="37">
        <f>IF(DADOS!P396="","",DADOS!P396)</f>
        <v>6.8200950000000002</v>
      </c>
      <c r="Q205" s="37">
        <f>IF(DADOS!Q396="","",DADOS!Q396)</f>
        <v>98.908349999999999</v>
      </c>
      <c r="R205" s="36">
        <f>IF(DADOS!R396="","",DADOS!R396)</f>
        <v>0</v>
      </c>
      <c r="S205" s="36">
        <f>IF(DADOS!S396="","",DADOS!S396)</f>
        <v>27.68</v>
      </c>
    </row>
    <row r="206" spans="1:19" x14ac:dyDescent="0.2">
      <c r="A206" s="35">
        <v>43772</v>
      </c>
      <c r="B206" s="36">
        <f>IF(DADOS!B397="","",DADOS!B397)</f>
        <v>100.9</v>
      </c>
      <c r="C206" s="37">
        <f>IF(DADOS!C397="","",DADOS!C397)</f>
        <v>36.64</v>
      </c>
      <c r="D206" s="37">
        <f>IF(DADOS!D397="","",DADOS!D397)</f>
        <v>28.45</v>
      </c>
      <c r="E206" s="37">
        <f>IF(DADOS!E397="","",DADOS!E397)</f>
        <v>21.64</v>
      </c>
      <c r="F206" s="36">
        <f>IF(DADOS!F397="","",DADOS!F397)</f>
        <v>93.6</v>
      </c>
      <c r="G206" s="36">
        <f>IF(DADOS!G397="","",DADOS!G397)</f>
        <v>64.31</v>
      </c>
      <c r="H206" s="36">
        <f>IF(DADOS!H397="","",DADOS!H397)</f>
        <v>31.43</v>
      </c>
      <c r="I206" s="37">
        <f>IF(DADOS!I397="","",DADOS!I397)</f>
        <v>2.3843019999999999</v>
      </c>
      <c r="J206" s="37">
        <f>IF(DADOS!J397="","",DADOS!J397)</f>
        <v>3.9871400000000001</v>
      </c>
      <c r="K206" s="37">
        <f>IF(DADOS!K397="","",DADOS!K397)</f>
        <v>1.602838</v>
      </c>
      <c r="L206" s="37">
        <f>IF(DADOS!L397="","",DADOS!L397)</f>
        <v>25.16</v>
      </c>
      <c r="M206" s="37">
        <f>IF(DADOS!M397="","",DADOS!M397)</f>
        <v>21.18</v>
      </c>
      <c r="N206" s="37">
        <f>IF(DADOS!N397="","",DADOS!N397)</f>
        <v>14.78</v>
      </c>
      <c r="O206" s="37">
        <f>IF(DADOS!O397="","",DADOS!O397)</f>
        <v>1.9756849999999999</v>
      </c>
      <c r="P206" s="37">
        <f>IF(DADOS!P397="","",DADOS!P397)</f>
        <v>5.5660319999999999</v>
      </c>
      <c r="Q206" s="37">
        <f>IF(DADOS!Q397="","",DADOS!Q397)</f>
        <v>172.05160000000001</v>
      </c>
      <c r="R206" s="36">
        <f>IF(DADOS!R397="","",DADOS!R397)</f>
        <v>0</v>
      </c>
      <c r="S206" s="36">
        <f>IF(DADOS!S397="","",DADOS!S397)</f>
        <v>21.2</v>
      </c>
    </row>
    <row r="207" spans="1:19" x14ac:dyDescent="0.2">
      <c r="A207" s="35">
        <v>43773</v>
      </c>
      <c r="B207" s="36">
        <f>IF(DADOS!B398="","",DADOS!B398)</f>
        <v>100.8</v>
      </c>
      <c r="C207" s="37">
        <f>IF(DADOS!C398="","",DADOS!C398)</f>
        <v>35.82</v>
      </c>
      <c r="D207" s="37">
        <f>IF(DADOS!D398="","",DADOS!D398)</f>
        <v>32.15</v>
      </c>
      <c r="E207" s="37">
        <f>IF(DADOS!E398="","",DADOS!E398)</f>
        <v>26.6</v>
      </c>
      <c r="F207" s="36">
        <f>IF(DADOS!F398="","",DADOS!F398)</f>
        <v>65.88</v>
      </c>
      <c r="G207" s="36">
        <f>IF(DADOS!G398="","",DADOS!G398)</f>
        <v>47.01</v>
      </c>
      <c r="H207" s="36">
        <f>IF(DADOS!H398="","",DADOS!H398)</f>
        <v>33.53</v>
      </c>
      <c r="I207" s="37">
        <f>IF(DADOS!I398="","",DADOS!I398)</f>
        <v>2.209336</v>
      </c>
      <c r="J207" s="37">
        <f>IF(DADOS!J398="","",DADOS!J398)</f>
        <v>4.8562139999999996</v>
      </c>
      <c r="K207" s="37">
        <f>IF(DADOS!K398="","",DADOS!K398)</f>
        <v>2.6468780000000001</v>
      </c>
      <c r="L207" s="37">
        <f>IF(DADOS!L398="","",DADOS!L398)</f>
        <v>22.28</v>
      </c>
      <c r="M207" s="37">
        <f>IF(DADOS!M398="","",DADOS!M398)</f>
        <v>19.23</v>
      </c>
      <c r="N207" s="37">
        <f>IF(DADOS!N398="","",DADOS!N398)</f>
        <v>15.98</v>
      </c>
      <c r="O207" s="37">
        <f>IF(DADOS!O398="","",DADOS!O398)</f>
        <v>3.5755379999999999</v>
      </c>
      <c r="P207" s="37">
        <f>IF(DADOS!P398="","",DADOS!P398)</f>
        <v>6.5548830000000002</v>
      </c>
      <c r="Q207" s="37">
        <f>IF(DADOS!Q398="","",DADOS!Q398)</f>
        <v>85.220830000000007</v>
      </c>
      <c r="R207" s="36">
        <f>IF(DADOS!R398="","",DADOS!R398)</f>
        <v>0</v>
      </c>
      <c r="S207" s="36">
        <f>IF(DADOS!S398="","",DADOS!S398)</f>
        <v>16.72</v>
      </c>
    </row>
    <row r="208" spans="1:19" x14ac:dyDescent="0.2">
      <c r="A208" s="35">
        <v>43774</v>
      </c>
      <c r="B208" s="36">
        <f>IF(DADOS!B399="","",DADOS!B399)</f>
        <v>101.4</v>
      </c>
      <c r="C208" s="37">
        <f>IF(DADOS!C399="","",DADOS!C399)</f>
        <v>36.58</v>
      </c>
      <c r="D208" s="37">
        <f>IF(DADOS!D399="","",DADOS!D399)</f>
        <v>26.43</v>
      </c>
      <c r="E208" s="37">
        <f>IF(DADOS!E399="","",DADOS!E399)</f>
        <v>21.53</v>
      </c>
      <c r="F208" s="36">
        <f>IF(DADOS!F399="","",DADOS!F399)</f>
        <v>83.2</v>
      </c>
      <c r="G208" s="36">
        <f>IF(DADOS!G399="","",DADOS!G399)</f>
        <v>63.6</v>
      </c>
      <c r="H208" s="36">
        <f>IF(DADOS!H399="","",DADOS!H399)</f>
        <v>33.99</v>
      </c>
      <c r="I208" s="37">
        <f>IF(DADOS!I399="","",DADOS!I399)</f>
        <v>2.1472929999999999</v>
      </c>
      <c r="J208" s="37">
        <f>IF(DADOS!J399="","",DADOS!J399)</f>
        <v>3.531212</v>
      </c>
      <c r="K208" s="37">
        <f>IF(DADOS!K399="","",DADOS!K399)</f>
        <v>1.38392</v>
      </c>
      <c r="L208" s="37">
        <f>IF(DADOS!L399="","",DADOS!L399)</f>
        <v>25.32</v>
      </c>
      <c r="M208" s="37">
        <f>IF(DADOS!M399="","",DADOS!M399)</f>
        <v>18.41</v>
      </c>
      <c r="N208" s="37">
        <f>IF(DADOS!N399="","",DADOS!N399)</f>
        <v>14.3</v>
      </c>
      <c r="O208" s="37">
        <f>IF(DADOS!O399="","",DADOS!O399)</f>
        <v>3.9425110000000001</v>
      </c>
      <c r="P208" s="37">
        <f>IF(DADOS!P399="","",DADOS!P399)</f>
        <v>8.7261930000000003</v>
      </c>
      <c r="Q208" s="37">
        <f>IF(DADOS!Q399="","",DADOS!Q399)</f>
        <v>207.37389999999999</v>
      </c>
      <c r="R208" s="36">
        <f>IF(DADOS!R399="","",DADOS!R399)</f>
        <v>3</v>
      </c>
      <c r="S208" s="36">
        <f>IF(DADOS!S399="","",DADOS!S399)</f>
        <v>13.33</v>
      </c>
    </row>
    <row r="209" spans="1:19" x14ac:dyDescent="0.2">
      <c r="A209" s="35">
        <v>43775</v>
      </c>
      <c r="B209" s="36">
        <f>IF(DADOS!B400="","",DADOS!B400)</f>
        <v>101.4</v>
      </c>
      <c r="C209" s="37">
        <f>IF(DADOS!C400="","",DADOS!C400)</f>
        <v>29.27</v>
      </c>
      <c r="D209" s="37">
        <f>IF(DADOS!D400="","",DADOS!D400)</f>
        <v>24.11</v>
      </c>
      <c r="E209" s="37">
        <f>IF(DADOS!E400="","",DADOS!E400)</f>
        <v>19.63</v>
      </c>
      <c r="F209" s="36">
        <f>IF(DADOS!F400="","",DADOS!F400)</f>
        <v>96.2</v>
      </c>
      <c r="G209" s="36">
        <f>IF(DADOS!G400="","",DADOS!G400)</f>
        <v>78.040000000000006</v>
      </c>
      <c r="H209" s="36">
        <f>IF(DADOS!H400="","",DADOS!H400)</f>
        <v>55.44</v>
      </c>
      <c r="I209" s="37">
        <f>IF(DADOS!I400="","",DADOS!I400)</f>
        <v>2.3280120000000002</v>
      </c>
      <c r="J209" s="37">
        <f>IF(DADOS!J400="","",DADOS!J400)</f>
        <v>3.0344410000000002</v>
      </c>
      <c r="K209" s="37">
        <f>IF(DADOS!K400="","",DADOS!K400)</f>
        <v>0.70642910000000003</v>
      </c>
      <c r="L209" s="37">
        <f>IF(DADOS!L400="","",DADOS!L400)</f>
        <v>23.69</v>
      </c>
      <c r="M209" s="37">
        <f>IF(DADOS!M400="","",DADOS!M400)</f>
        <v>20.59</v>
      </c>
      <c r="N209" s="37">
        <f>IF(DADOS!N400="","",DADOS!N400)</f>
        <v>15.26</v>
      </c>
      <c r="O209" s="37">
        <f>IF(DADOS!O400="","",DADOS!O400)</f>
        <v>2.2883100000000001</v>
      </c>
      <c r="P209" s="37">
        <f>IF(DADOS!P400="","",DADOS!P400)</f>
        <v>3.9730319999999999</v>
      </c>
      <c r="Q209" s="37">
        <f>IF(DADOS!Q400="","",DADOS!Q400)</f>
        <v>124.6771</v>
      </c>
      <c r="R209" s="36">
        <f>IF(DADOS!R400="","",DADOS!R400)</f>
        <v>0</v>
      </c>
      <c r="S209" s="36">
        <f>IF(DADOS!S400="","",DADOS!S400)</f>
        <v>11.72</v>
      </c>
    </row>
    <row r="210" spans="1:19" x14ac:dyDescent="0.2">
      <c r="A210" s="35">
        <v>43776</v>
      </c>
      <c r="B210" s="36">
        <f>IF(DADOS!B401="","",DADOS!B401)</f>
        <v>101.2</v>
      </c>
      <c r="C210" s="37">
        <f>IF(DADOS!C401="","",DADOS!C401)</f>
        <v>29.9</v>
      </c>
      <c r="D210" s="37">
        <f>IF(DADOS!D401="","",DADOS!D401)</f>
        <v>25.25</v>
      </c>
      <c r="E210" s="37">
        <f>IF(DADOS!E401="","",DADOS!E401)</f>
        <v>21.73</v>
      </c>
      <c r="F210" s="36">
        <f>IF(DADOS!F401="","",DADOS!F401)</f>
        <v>85.5</v>
      </c>
      <c r="G210" s="36">
        <f>IF(DADOS!G401="","",DADOS!G401)</f>
        <v>70.069999999999993</v>
      </c>
      <c r="H210" s="36">
        <f>IF(DADOS!H401="","",DADOS!H401)</f>
        <v>52.6</v>
      </c>
      <c r="I210" s="37">
        <f>IF(DADOS!I401="","",DADOS!I401)</f>
        <v>2.2345000000000002</v>
      </c>
      <c r="J210" s="37">
        <f>IF(DADOS!J401="","",DADOS!J401)</f>
        <v>3.2409979999999998</v>
      </c>
      <c r="K210" s="37">
        <f>IF(DADOS!K401="","",DADOS!K401)</f>
        <v>1.0064979999999999</v>
      </c>
      <c r="L210" s="37">
        <f>IF(DADOS!L401="","",DADOS!L401)</f>
        <v>23.47</v>
      </c>
      <c r="M210" s="37">
        <f>IF(DADOS!M401="","",DADOS!M401)</f>
        <v>19.489999999999998</v>
      </c>
      <c r="N210" s="37">
        <f>IF(DADOS!N401="","",DADOS!N401)</f>
        <v>15.36</v>
      </c>
      <c r="O210" s="37">
        <f>IF(DADOS!O401="","",DADOS!O401)</f>
        <v>2.342155</v>
      </c>
      <c r="P210" s="37">
        <f>IF(DADOS!P401="","",DADOS!P401)</f>
        <v>5.4594829999999996</v>
      </c>
      <c r="Q210" s="37">
        <f>IF(DADOS!Q401="","",DADOS!Q401)</f>
        <v>97.350650000000002</v>
      </c>
      <c r="R210" s="36">
        <f>IF(DADOS!R401="","",DADOS!R401)</f>
        <v>0</v>
      </c>
      <c r="S210" s="36">
        <f>IF(DADOS!S401="","",DADOS!S401)</f>
        <v>15.6</v>
      </c>
    </row>
    <row r="211" spans="1:19" x14ac:dyDescent="0.2">
      <c r="A211" s="35">
        <v>43777</v>
      </c>
      <c r="B211" s="36">
        <f>IF(DADOS!B402="","",DADOS!B402)</f>
        <v>101.2</v>
      </c>
      <c r="C211" s="37">
        <f>IF(DADOS!C402="","",DADOS!C402)</f>
        <v>32.83</v>
      </c>
      <c r="D211" s="37">
        <f>IF(DADOS!D402="","",DADOS!D402)</f>
        <v>26.24</v>
      </c>
      <c r="E211" s="37">
        <f>IF(DADOS!E402="","",DADOS!E402)</f>
        <v>21.57</v>
      </c>
      <c r="F211" s="36">
        <f>IF(DADOS!F402="","",DADOS!F402)</f>
        <v>96.3</v>
      </c>
      <c r="G211" s="36">
        <f>IF(DADOS!G402="","",DADOS!G402)</f>
        <v>72.45</v>
      </c>
      <c r="H211" s="36">
        <f>IF(DADOS!H402="","",DADOS!H402)</f>
        <v>43.14</v>
      </c>
      <c r="I211" s="37">
        <f>IF(DADOS!I402="","",DADOS!I402)</f>
        <v>2.4032589999999998</v>
      </c>
      <c r="J211" s="37">
        <f>IF(DADOS!J402="","",DADOS!J402)</f>
        <v>3.463063</v>
      </c>
      <c r="K211" s="37">
        <f>IF(DADOS!K402="","",DADOS!K402)</f>
        <v>1.059804</v>
      </c>
      <c r="L211" s="37">
        <f>IF(DADOS!L402="","",DADOS!L402)</f>
        <v>23.63</v>
      </c>
      <c r="M211" s="37">
        <f>IF(DADOS!M402="","",DADOS!M402)</f>
        <v>21.45</v>
      </c>
      <c r="N211" s="37">
        <f>IF(DADOS!N402="","",DADOS!N402)</f>
        <v>17.52</v>
      </c>
      <c r="O211" s="37">
        <f>IF(DADOS!O402="","",DADOS!O402)</f>
        <v>1.960259</v>
      </c>
      <c r="P211" s="37">
        <f>IF(DADOS!P402="","",DADOS!P402)</f>
        <v>4.0513009999999996</v>
      </c>
      <c r="Q211" s="37">
        <f>IF(DADOS!Q402="","",DADOS!Q402)</f>
        <v>105.9315</v>
      </c>
      <c r="R211" s="36">
        <f>IF(DADOS!R402="","",DADOS!R402)</f>
        <v>0</v>
      </c>
      <c r="S211" s="36">
        <f>IF(DADOS!S402="","",DADOS!S402)</f>
        <v>17.309999999999999</v>
      </c>
    </row>
    <row r="212" spans="1:19" x14ac:dyDescent="0.2">
      <c r="A212" s="35">
        <v>43778</v>
      </c>
      <c r="B212" s="36">
        <f>IF(DADOS!B403="","",DADOS!B403)</f>
        <v>101.1</v>
      </c>
      <c r="C212" s="37">
        <f>IF(DADOS!C403="","",DADOS!C403)</f>
        <v>34.04</v>
      </c>
      <c r="D212" s="37">
        <f>IF(DADOS!D403="","",DADOS!D403)</f>
        <v>26.88</v>
      </c>
      <c r="E212" s="37">
        <f>IF(DADOS!E403="","",DADOS!E403)</f>
        <v>21.59</v>
      </c>
      <c r="F212" s="36">
        <f>IF(DADOS!F403="","",DADOS!F403)</f>
        <v>96.1</v>
      </c>
      <c r="G212" s="36">
        <f>IF(DADOS!G403="","",DADOS!G403)</f>
        <v>68.78</v>
      </c>
      <c r="H212" s="36">
        <f>IF(DADOS!H403="","",DADOS!H403)</f>
        <v>40.06</v>
      </c>
      <c r="I212" s="37">
        <f>IF(DADOS!I403="","",DADOS!I403)</f>
        <v>2.3528440000000002</v>
      </c>
      <c r="J212" s="37">
        <f>IF(DADOS!J403="","",DADOS!J403)</f>
        <v>3.6143169999999998</v>
      </c>
      <c r="K212" s="37">
        <f>IF(DADOS!K403="","",DADOS!K403)</f>
        <v>1.2614719999999999</v>
      </c>
      <c r="L212" s="37">
        <f>IF(DADOS!L403="","",DADOS!L403)</f>
        <v>23.18</v>
      </c>
      <c r="M212" s="37">
        <f>IF(DADOS!M403="","",DADOS!M403)</f>
        <v>20.89</v>
      </c>
      <c r="N212" s="37">
        <f>IF(DADOS!N403="","",DADOS!N403)</f>
        <v>17.02</v>
      </c>
      <c r="O212" s="37">
        <f>IF(DADOS!O403="","",DADOS!O403)</f>
        <v>3.2371530000000002</v>
      </c>
      <c r="P212" s="37">
        <f>IF(DADOS!P403="","",DADOS!P403)</f>
        <v>6.0833440000000003</v>
      </c>
      <c r="Q212" s="37">
        <f>IF(DADOS!Q403="","",DADOS!Q403)</f>
        <v>65.639060000000001</v>
      </c>
      <c r="R212" s="36">
        <f>IF(DADOS!R403="","",DADOS!R403)</f>
        <v>0</v>
      </c>
      <c r="S212" s="36">
        <f>IF(DADOS!S403="","",DADOS!S403)</f>
        <v>23.42</v>
      </c>
    </row>
    <row r="213" spans="1:19" x14ac:dyDescent="0.2">
      <c r="A213" s="35">
        <v>43779</v>
      </c>
      <c r="B213" s="36">
        <f>IF(DADOS!B404="","",DADOS!B404)</f>
        <v>101.5</v>
      </c>
      <c r="C213" s="37">
        <f>IF(DADOS!C404="","",DADOS!C404)</f>
        <v>30.27</v>
      </c>
      <c r="D213" s="37">
        <f>IF(DADOS!D404="","",DADOS!D404)</f>
        <v>24.04</v>
      </c>
      <c r="E213" s="37">
        <f>IF(DADOS!E404="","",DADOS!E404)</f>
        <v>21.21</v>
      </c>
      <c r="F213" s="36">
        <f>IF(DADOS!F404="","",DADOS!F404)</f>
        <v>99.4</v>
      </c>
      <c r="G213" s="36">
        <f>IF(DADOS!G404="","",DADOS!G404)</f>
        <v>87.7</v>
      </c>
      <c r="H213" s="36">
        <f>IF(DADOS!H404="","",DADOS!H404)</f>
        <v>53.72</v>
      </c>
      <c r="I213" s="37">
        <f>IF(DADOS!I404="","",DADOS!I404)</f>
        <v>2.5959910000000002</v>
      </c>
      <c r="J213" s="37">
        <f>IF(DADOS!J404="","",DADOS!J404)</f>
        <v>3.014027</v>
      </c>
      <c r="K213" s="37">
        <f>IF(DADOS!K404="","",DADOS!K404)</f>
        <v>0.41803590000000002</v>
      </c>
      <c r="L213" s="37">
        <f>IF(DADOS!L404="","",DADOS!L404)</f>
        <v>27.25</v>
      </c>
      <c r="M213" s="37">
        <f>IF(DADOS!M404="","",DADOS!M404)</f>
        <v>23.51</v>
      </c>
      <c r="N213" s="37">
        <f>IF(DADOS!N404="","",DADOS!N404)</f>
        <v>19.64</v>
      </c>
      <c r="O213" s="37">
        <f>IF(DADOS!O404="","",DADOS!O404)</f>
        <v>2.4864950000000001</v>
      </c>
      <c r="P213" s="37">
        <f>IF(DADOS!P404="","",DADOS!P404)</f>
        <v>5.965319</v>
      </c>
      <c r="Q213" s="37">
        <f>IF(DADOS!Q404="","",DADOS!Q404)</f>
        <v>136.83879999999999</v>
      </c>
      <c r="R213" s="36">
        <f>IF(DADOS!R404="","",DADOS!R404)</f>
        <v>8.6</v>
      </c>
      <c r="S213" s="36">
        <f>IF(DADOS!S404="","",DADOS!S404)</f>
        <v>15.19</v>
      </c>
    </row>
    <row r="214" spans="1:19" x14ac:dyDescent="0.2">
      <c r="A214" s="35">
        <v>43780</v>
      </c>
      <c r="B214" s="36">
        <f>IF(DADOS!B405="","",DADOS!B405)</f>
        <v>101.5</v>
      </c>
      <c r="C214" s="37">
        <f>IF(DADOS!C405="","",DADOS!C405)</f>
        <v>32.94</v>
      </c>
      <c r="D214" s="37">
        <f>IF(DADOS!D405="","",DADOS!D405)</f>
        <v>26.36</v>
      </c>
      <c r="E214" s="37">
        <f>IF(DADOS!E405="","",DADOS!E405)</f>
        <v>20.59</v>
      </c>
      <c r="F214" s="36">
        <f>IF(DADOS!F405="","",DADOS!F405)</f>
        <v>99.5</v>
      </c>
      <c r="G214" s="36">
        <f>IF(DADOS!G405="","",DADOS!G405)</f>
        <v>75.430000000000007</v>
      </c>
      <c r="H214" s="36">
        <f>IF(DADOS!H405="","",DADOS!H405)</f>
        <v>44.61</v>
      </c>
      <c r="I214" s="37">
        <f>IF(DADOS!I405="","",DADOS!I405)</f>
        <v>2.4998140000000002</v>
      </c>
      <c r="J214" s="37">
        <f>IF(DADOS!J405="","",DADOS!J405)</f>
        <v>3.5081549999999999</v>
      </c>
      <c r="K214" s="37">
        <f>IF(DADOS!K405="","",DADOS!K405)</f>
        <v>1.00834</v>
      </c>
      <c r="L214" s="37">
        <f>IF(DADOS!L405="","",DADOS!L405)</f>
        <v>27.16</v>
      </c>
      <c r="M214" s="37">
        <f>IF(DADOS!M405="","",DADOS!M405)</f>
        <v>22.49</v>
      </c>
      <c r="N214" s="37">
        <f>IF(DADOS!N405="","",DADOS!N405)</f>
        <v>18.12</v>
      </c>
      <c r="O214" s="37">
        <f>IF(DADOS!O405="","",DADOS!O405)</f>
        <v>2.0886909999999999</v>
      </c>
      <c r="P214" s="37">
        <f>IF(DADOS!P405="","",DADOS!P405)</f>
        <v>5.121848</v>
      </c>
      <c r="Q214" s="37">
        <f>IF(DADOS!Q405="","",DADOS!Q405)</f>
        <v>122.5424</v>
      </c>
      <c r="R214" s="36">
        <f>IF(DADOS!R405="","",DADOS!R405)</f>
        <v>0.2</v>
      </c>
      <c r="S214" s="36">
        <f>IF(DADOS!S405="","",DADOS!S405)</f>
        <v>24.37</v>
      </c>
    </row>
    <row r="215" spans="1:19" x14ac:dyDescent="0.2">
      <c r="A215" s="35">
        <v>43781</v>
      </c>
      <c r="B215" s="36">
        <f>IF(DADOS!B406="","",DADOS!B406)</f>
        <v>101.3</v>
      </c>
      <c r="C215" s="37">
        <f>IF(DADOS!C406="","",DADOS!C406)</f>
        <v>33.35</v>
      </c>
      <c r="D215" s="37">
        <f>IF(DADOS!D406="","",DADOS!D406)</f>
        <v>26.99</v>
      </c>
      <c r="E215" s="37">
        <f>IF(DADOS!E406="","",DADOS!E406)</f>
        <v>20.52</v>
      </c>
      <c r="F215" s="36">
        <f>IF(DADOS!F406="","",DADOS!F406)</f>
        <v>81.2</v>
      </c>
      <c r="G215" s="36">
        <f>IF(DADOS!G406="","",DADOS!G406)</f>
        <v>57.09</v>
      </c>
      <c r="H215" s="36">
        <f>IF(DADOS!H406="","",DADOS!H406)</f>
        <v>36.31</v>
      </c>
      <c r="I215" s="37">
        <f>IF(DADOS!I406="","",DADOS!I406)</f>
        <v>1.9711259999999999</v>
      </c>
      <c r="J215" s="37">
        <f>IF(DADOS!J406="","",DADOS!J406)</f>
        <v>3.6366139999999998</v>
      </c>
      <c r="K215" s="37">
        <f>IF(DADOS!K406="","",DADOS!K406)</f>
        <v>1.6654880000000001</v>
      </c>
      <c r="L215" s="37">
        <f>IF(DADOS!L406="","",DADOS!L406)</f>
        <v>21.66</v>
      </c>
      <c r="M215" s="37">
        <f>IF(DADOS!M406="","",DADOS!M406)</f>
        <v>16.25</v>
      </c>
      <c r="N215" s="37">
        <f>IF(DADOS!N406="","",DADOS!N406)</f>
        <v>13.75</v>
      </c>
      <c r="O215" s="37">
        <f>IF(DADOS!O406="","",DADOS!O406)</f>
        <v>4.276033</v>
      </c>
      <c r="P215" s="37">
        <f>IF(DADOS!P406="","",DADOS!P406)</f>
        <v>6.8547560000000001</v>
      </c>
      <c r="Q215" s="37">
        <f>IF(DADOS!Q406="","",DADOS!Q406)</f>
        <v>106.0707</v>
      </c>
      <c r="R215" s="36">
        <f>IF(DADOS!R406="","",DADOS!R406)</f>
        <v>0</v>
      </c>
      <c r="S215" s="36">
        <f>IF(DADOS!S406="","",DADOS!S406)</f>
        <v>29.06</v>
      </c>
    </row>
    <row r="216" spans="1:19" x14ac:dyDescent="0.2">
      <c r="A216" s="35">
        <v>43782</v>
      </c>
      <c r="B216" s="36">
        <f>IF(DADOS!B407="","",DADOS!B407)</f>
        <v>101</v>
      </c>
      <c r="C216" s="37">
        <f>IF(DADOS!C407="","",DADOS!C407)</f>
        <v>32.9</v>
      </c>
      <c r="D216" s="37">
        <f>IF(DADOS!D407="","",DADOS!D407)</f>
        <v>26.44</v>
      </c>
      <c r="E216" s="37">
        <f>IF(DADOS!E407="","",DADOS!E407)</f>
        <v>21.13</v>
      </c>
      <c r="F216" s="36">
        <f>IF(DADOS!F407="","",DADOS!F407)</f>
        <v>95.3</v>
      </c>
      <c r="G216" s="36">
        <f>IF(DADOS!G407="","",DADOS!G407)</f>
        <v>62.38</v>
      </c>
      <c r="H216" s="36">
        <f>IF(DADOS!H407="","",DADOS!H407)</f>
        <v>44.11</v>
      </c>
      <c r="I216" s="37">
        <f>IF(DADOS!I407="","",DADOS!I407)</f>
        <v>2.1189849999999999</v>
      </c>
      <c r="J216" s="37">
        <f>IF(DADOS!J407="","",DADOS!J407)</f>
        <v>3.5233210000000001</v>
      </c>
      <c r="K216" s="37">
        <f>IF(DADOS!K407="","",DADOS!K407)</f>
        <v>1.404336</v>
      </c>
      <c r="L216" s="37">
        <f>IF(DADOS!L407="","",DADOS!L407)</f>
        <v>24.9</v>
      </c>
      <c r="M216" s="37">
        <f>IF(DADOS!M407="","",DADOS!M407)</f>
        <v>17.97</v>
      </c>
      <c r="N216" s="37">
        <f>IF(DADOS!N407="","",DADOS!N407)</f>
        <v>12.73</v>
      </c>
      <c r="O216" s="37">
        <f>IF(DADOS!O407="","",DADOS!O407)</f>
        <v>4.5056430000000001</v>
      </c>
      <c r="P216" s="37">
        <f>IF(DADOS!P407="","",DADOS!P407)</f>
        <v>7.4301250000000003</v>
      </c>
      <c r="Q216" s="37">
        <f>IF(DADOS!Q407="","",DADOS!Q407)</f>
        <v>131.3896</v>
      </c>
      <c r="R216" s="36">
        <f>IF(DADOS!R407="","",DADOS!R407)</f>
        <v>0.2</v>
      </c>
      <c r="S216" s="36">
        <f>IF(DADOS!S407="","",DADOS!S407)</f>
        <v>21.61</v>
      </c>
    </row>
    <row r="217" spans="1:19" x14ac:dyDescent="0.2">
      <c r="A217" s="35">
        <v>43783</v>
      </c>
      <c r="B217" s="36">
        <f>IF(DADOS!B408="","",DADOS!B408)</f>
        <v>101.2</v>
      </c>
      <c r="C217" s="37">
        <f>IF(DADOS!C408="","",DADOS!C408)</f>
        <v>30.23</v>
      </c>
      <c r="D217" s="37">
        <f>IF(DADOS!D408="","",DADOS!D408)</f>
        <v>24.22</v>
      </c>
      <c r="E217" s="37">
        <f>IF(DADOS!E408="","",DADOS!E408)</f>
        <v>21.73</v>
      </c>
      <c r="F217" s="36">
        <f>IF(DADOS!F408="","",DADOS!F408)</f>
        <v>99.3</v>
      </c>
      <c r="G217" s="36">
        <f>IF(DADOS!G408="","",DADOS!G408)</f>
        <v>83.5</v>
      </c>
      <c r="H217" s="36">
        <f>IF(DADOS!H408="","",DADOS!H408)</f>
        <v>54.42</v>
      </c>
      <c r="I217" s="37">
        <f>IF(DADOS!I408="","",DADOS!I408)</f>
        <v>2.4850089999999998</v>
      </c>
      <c r="J217" s="37">
        <f>IF(DADOS!J408="","",DADOS!J408)</f>
        <v>3.0484770000000001</v>
      </c>
      <c r="K217" s="37">
        <f>IF(DADOS!K408="","",DADOS!K408)</f>
        <v>0.56346790000000002</v>
      </c>
      <c r="L217" s="37">
        <f>IF(DADOS!L408="","",DADOS!L408)</f>
        <v>24.86</v>
      </c>
      <c r="M217" s="37">
        <f>IF(DADOS!M408="","",DADOS!M408)</f>
        <v>22.34</v>
      </c>
      <c r="N217" s="37">
        <f>IF(DADOS!N408="","",DADOS!N408)</f>
        <v>18.36</v>
      </c>
      <c r="O217" s="37">
        <f>IF(DADOS!O408="","",DADOS!O408)</f>
        <v>2.9433419999999999</v>
      </c>
      <c r="P217" s="37">
        <f>IF(DADOS!P408="","",DADOS!P408)</f>
        <v>5.552651</v>
      </c>
      <c r="Q217" s="37">
        <f>IF(DADOS!Q408="","",DADOS!Q408)</f>
        <v>229.5686</v>
      </c>
      <c r="R217" s="36">
        <f>IF(DADOS!R408="","",DADOS!R408)</f>
        <v>1.8</v>
      </c>
      <c r="S217" s="36">
        <f>IF(DADOS!S408="","",DADOS!S408)</f>
        <v>17.25</v>
      </c>
    </row>
    <row r="218" spans="1:19" x14ac:dyDescent="0.2">
      <c r="A218" s="35">
        <v>43784</v>
      </c>
      <c r="B218" s="36">
        <f>IF(DADOS!B409="","",DADOS!B409)</f>
        <v>101.1</v>
      </c>
      <c r="C218" s="37">
        <f>IF(DADOS!C409="","",DADOS!C409)</f>
        <v>32</v>
      </c>
      <c r="D218" s="37">
        <f>IF(DADOS!D409="","",DADOS!D409)</f>
        <v>25.28</v>
      </c>
      <c r="E218" s="37">
        <f>IF(DADOS!E409="","",DADOS!E409)</f>
        <v>19.61</v>
      </c>
      <c r="F218" s="36">
        <f>IF(DADOS!F409="","",DADOS!F409)</f>
        <v>99.4</v>
      </c>
      <c r="G218" s="36">
        <f>IF(DADOS!G409="","",DADOS!G409)</f>
        <v>63.36</v>
      </c>
      <c r="H218" s="36">
        <f>IF(DADOS!H409="","",DADOS!H409)</f>
        <v>27.3</v>
      </c>
      <c r="I218" s="37">
        <f>IF(DADOS!I409="","",DADOS!I409)</f>
        <v>1.916714</v>
      </c>
      <c r="J218" s="37">
        <f>IF(DADOS!J409="","",DADOS!J409)</f>
        <v>3.2961680000000002</v>
      </c>
      <c r="K218" s="37">
        <f>IF(DADOS!K409="","",DADOS!K409)</f>
        <v>1.379454</v>
      </c>
      <c r="L218" s="37">
        <f>IF(DADOS!L409="","",DADOS!L409)</f>
        <v>23.17</v>
      </c>
      <c r="M218" s="37">
        <f>IF(DADOS!M409="","",DADOS!M409)</f>
        <v>15.13</v>
      </c>
      <c r="N218" s="37">
        <f>IF(DADOS!N409="","",DADOS!N409)</f>
        <v>4.2489999999999997</v>
      </c>
      <c r="O218" s="37">
        <f>IF(DADOS!O409="","",DADOS!O409)</f>
        <v>2.6249020000000001</v>
      </c>
      <c r="P218" s="37">
        <f>IF(DADOS!P409="","",DADOS!P409)</f>
        <v>4.8232379999999999</v>
      </c>
      <c r="Q218" s="37">
        <f>IF(DADOS!Q409="","",DADOS!Q409)</f>
        <v>218.13589999999999</v>
      </c>
      <c r="R218" s="36">
        <f>IF(DADOS!R409="","",DADOS!R409)</f>
        <v>0</v>
      </c>
      <c r="S218" s="36">
        <f>IF(DADOS!S409="","",DADOS!S409)</f>
        <v>28.73</v>
      </c>
    </row>
    <row r="219" spans="1:19" x14ac:dyDescent="0.2">
      <c r="A219" s="35">
        <v>43785</v>
      </c>
      <c r="B219" s="36">
        <f>IF(DADOS!B410="","",DADOS!B410)</f>
        <v>101</v>
      </c>
      <c r="C219" s="37">
        <f>IF(DADOS!C410="","",DADOS!C410)</f>
        <v>33.36</v>
      </c>
      <c r="D219" s="37">
        <f>IF(DADOS!D410="","",DADOS!D410)</f>
        <v>24.94</v>
      </c>
      <c r="E219" s="37">
        <f>IF(DADOS!E410="","",DADOS!E410)</f>
        <v>16.62</v>
      </c>
      <c r="F219" s="36">
        <f>IF(DADOS!F410="","",DADOS!F410)</f>
        <v>92.4</v>
      </c>
      <c r="G219" s="36">
        <f>IF(DADOS!G410="","",DADOS!G410)</f>
        <v>57.14</v>
      </c>
      <c r="H219" s="36">
        <f>IF(DADOS!H410="","",DADOS!H410)</f>
        <v>26.08</v>
      </c>
      <c r="I219" s="37">
        <f>IF(DADOS!I410="","",DADOS!I410)</f>
        <v>1.685206</v>
      </c>
      <c r="J219" s="37">
        <f>IF(DADOS!J410="","",DADOS!J410)</f>
        <v>3.2830339999999998</v>
      </c>
      <c r="K219" s="37">
        <f>IF(DADOS!K410="","",DADOS!K410)</f>
        <v>1.597828</v>
      </c>
      <c r="L219" s="37">
        <f>IF(DADOS!L410="","",DADOS!L410)</f>
        <v>16.649999999999999</v>
      </c>
      <c r="M219" s="37">
        <f>IF(DADOS!M410="","",DADOS!M410)</f>
        <v>12.25</v>
      </c>
      <c r="N219" s="37">
        <f>IF(DADOS!N410="","",DADOS!N410)</f>
        <v>5.9039999999999999</v>
      </c>
      <c r="O219" s="37">
        <f>IF(DADOS!O410="","",DADOS!O410)</f>
        <v>1.414312</v>
      </c>
      <c r="P219" s="37">
        <f>IF(DADOS!P410="","",DADOS!P410)</f>
        <v>4.3606480000000003</v>
      </c>
      <c r="Q219" s="37">
        <f>IF(DADOS!Q410="","",DADOS!Q410)</f>
        <v>160.7774</v>
      </c>
      <c r="R219" s="36">
        <f>IF(DADOS!R410="","",DADOS!R410)</f>
        <v>0</v>
      </c>
      <c r="S219" s="36">
        <f>IF(DADOS!S410="","",DADOS!S410)</f>
        <v>29.73</v>
      </c>
    </row>
    <row r="220" spans="1:19" x14ac:dyDescent="0.2">
      <c r="A220" s="35">
        <v>43786</v>
      </c>
      <c r="B220" s="36">
        <f>IF(DADOS!B411="","",DADOS!B411)</f>
        <v>101.2</v>
      </c>
      <c r="C220" s="37">
        <f>IF(DADOS!C411="","",DADOS!C411)</f>
        <v>33.700000000000003</v>
      </c>
      <c r="D220" s="37">
        <f>IF(DADOS!D411="","",DADOS!D411)</f>
        <v>26.07</v>
      </c>
      <c r="E220" s="37">
        <f>IF(DADOS!E411="","",DADOS!E411)</f>
        <v>18.05</v>
      </c>
      <c r="F220" s="36">
        <f>IF(DADOS!F411="","",DADOS!F411)</f>
        <v>88.7</v>
      </c>
      <c r="G220" s="36">
        <f>IF(DADOS!G411="","",DADOS!G411)</f>
        <v>53.06</v>
      </c>
      <c r="H220" s="36">
        <f>IF(DADOS!H411="","",DADOS!H411)</f>
        <v>26.84</v>
      </c>
      <c r="I220" s="37">
        <f>IF(DADOS!I411="","",DADOS!I411)</f>
        <v>1.6717489999999999</v>
      </c>
      <c r="J220" s="37">
        <f>IF(DADOS!J411="","",DADOS!J411)</f>
        <v>3.499603</v>
      </c>
      <c r="K220" s="37">
        <f>IF(DADOS!K411="","",DADOS!K411)</f>
        <v>1.8278540000000001</v>
      </c>
      <c r="L220" s="37">
        <f>IF(DADOS!L411="","",DADOS!L411)</f>
        <v>16.95</v>
      </c>
      <c r="M220" s="37">
        <f>IF(DADOS!M411="","",DADOS!M411)</f>
        <v>12.03</v>
      </c>
      <c r="N220" s="37">
        <f>IF(DADOS!N411="","",DADOS!N411)</f>
        <v>6.6440000000000001</v>
      </c>
      <c r="O220" s="37">
        <f>IF(DADOS!O411="","",DADOS!O411)</f>
        <v>1.9881519999999999</v>
      </c>
      <c r="P220" s="37">
        <f>IF(DADOS!P411="","",DADOS!P411)</f>
        <v>5.0157379999999998</v>
      </c>
      <c r="Q220" s="37">
        <f>IF(DADOS!Q411="","",DADOS!Q411)</f>
        <v>105.6023</v>
      </c>
      <c r="R220" s="36">
        <f>IF(DADOS!R411="","",DADOS!R411)</f>
        <v>0</v>
      </c>
      <c r="S220" s="36">
        <f>IF(DADOS!S411="","",DADOS!S411)</f>
        <v>29.61</v>
      </c>
    </row>
    <row r="221" spans="1:19" x14ac:dyDescent="0.2">
      <c r="A221" s="35">
        <v>43787</v>
      </c>
      <c r="B221" s="36">
        <f>IF(DADOS!B412="","",DADOS!B412)</f>
        <v>101.5</v>
      </c>
      <c r="C221" s="37">
        <f>IF(DADOS!C412="","",DADOS!C412)</f>
        <v>33.99</v>
      </c>
      <c r="D221" s="37">
        <f>IF(DADOS!D412="","",DADOS!D412)</f>
        <v>27.23</v>
      </c>
      <c r="E221" s="37">
        <f>IF(DADOS!E412="","",DADOS!E412)</f>
        <v>20.83</v>
      </c>
      <c r="F221" s="36">
        <f>IF(DADOS!F412="","",DADOS!F412)</f>
        <v>69.86</v>
      </c>
      <c r="G221" s="36">
        <f>IF(DADOS!G412="","",DADOS!G412)</f>
        <v>42.08</v>
      </c>
      <c r="H221" s="36">
        <f>IF(DADOS!H412="","",DADOS!H412)</f>
        <v>26.36</v>
      </c>
      <c r="I221" s="37">
        <f>IF(DADOS!I412="","",DADOS!I412)</f>
        <v>1.473911</v>
      </c>
      <c r="J221" s="37">
        <f>IF(DADOS!J412="","",DADOS!J412)</f>
        <v>3.6992699999999998</v>
      </c>
      <c r="K221" s="37">
        <f>IF(DADOS!K412="","",DADOS!K412)</f>
        <v>2.2253590000000001</v>
      </c>
      <c r="L221" s="37">
        <f>IF(DADOS!L412="","",DADOS!L412)</f>
        <v>13.2</v>
      </c>
      <c r="M221" s="37">
        <f>IF(DADOS!M412="","",DADOS!M412)</f>
        <v>9.01</v>
      </c>
      <c r="N221" s="37">
        <f>IF(DADOS!N412="","",DADOS!N412)</f>
        <v>3.99</v>
      </c>
      <c r="O221" s="37">
        <f>IF(DADOS!O412="","",DADOS!O412)</f>
        <v>2.3535379999999999</v>
      </c>
      <c r="P221" s="37">
        <f>IF(DADOS!P412="","",DADOS!P412)</f>
        <v>6.0606299999999997</v>
      </c>
      <c r="Q221" s="37">
        <f>IF(DADOS!Q412="","",DADOS!Q412)</f>
        <v>99.406610000000001</v>
      </c>
      <c r="R221" s="36">
        <f>IF(DADOS!R412="","",DADOS!R412)</f>
        <v>0</v>
      </c>
      <c r="S221" s="36">
        <f>IF(DADOS!S412="","",DADOS!S412)</f>
        <v>29.13</v>
      </c>
    </row>
    <row r="222" spans="1:19" x14ac:dyDescent="0.2">
      <c r="A222" s="35">
        <v>43788</v>
      </c>
      <c r="B222" s="36">
        <f>IF(DADOS!B413="","",DADOS!B413)</f>
        <v>101.4</v>
      </c>
      <c r="C222" s="37">
        <f>IF(DADOS!C413="","",DADOS!C413)</f>
        <v>34.65</v>
      </c>
      <c r="D222" s="37">
        <f>IF(DADOS!D413="","",DADOS!D413)</f>
        <v>27.22</v>
      </c>
      <c r="E222" s="37">
        <f>IF(DADOS!E413="","",DADOS!E413)</f>
        <v>19.66</v>
      </c>
      <c r="F222" s="36">
        <f>IF(DADOS!F413="","",DADOS!F413)</f>
        <v>67.72</v>
      </c>
      <c r="G222" s="36">
        <f>IF(DADOS!G413="","",DADOS!G413)</f>
        <v>42.99</v>
      </c>
      <c r="H222" s="36">
        <f>IF(DADOS!H413="","",DADOS!H413)</f>
        <v>25.23</v>
      </c>
      <c r="I222" s="37">
        <f>IF(DADOS!I413="","",DADOS!I413)</f>
        <v>1.501452</v>
      </c>
      <c r="J222" s="37">
        <f>IF(DADOS!J413="","",DADOS!J413)</f>
        <v>3.7127680000000001</v>
      </c>
      <c r="K222" s="37">
        <f>IF(DADOS!K413="","",DADOS!K413)</f>
        <v>2.2113160000000001</v>
      </c>
      <c r="L222" s="37">
        <f>IF(DADOS!L413="","",DADOS!L413)</f>
        <v>14.77</v>
      </c>
      <c r="M222" s="37">
        <f>IF(DADOS!M413="","",DADOS!M413)</f>
        <v>9.42</v>
      </c>
      <c r="N222" s="37">
        <f>IF(DADOS!N413="","",DADOS!N413)</f>
        <v>2.8879999999999999</v>
      </c>
      <c r="O222" s="37">
        <f>IF(DADOS!O413="","",DADOS!O413)</f>
        <v>2.1666850000000002</v>
      </c>
      <c r="P222" s="37">
        <f>IF(DADOS!P413="","",DADOS!P413)</f>
        <v>5.6514689999999996</v>
      </c>
      <c r="Q222" s="37">
        <f>IF(DADOS!Q413="","",DADOS!Q413)</f>
        <v>119.21380000000001</v>
      </c>
      <c r="R222" s="36">
        <f>IF(DADOS!R413="","",DADOS!R413)</f>
        <v>0</v>
      </c>
      <c r="S222" s="36">
        <f>IF(DADOS!S413="","",DADOS!S413)</f>
        <v>29.43</v>
      </c>
    </row>
    <row r="223" spans="1:19" x14ac:dyDescent="0.2">
      <c r="A223" s="35">
        <v>43789</v>
      </c>
      <c r="B223" s="36">
        <f>IF(DADOS!B414="","",DADOS!B414)</f>
        <v>101.3</v>
      </c>
      <c r="C223" s="37">
        <f>IF(DADOS!C414="","",DADOS!C414)</f>
        <v>35.700000000000003</v>
      </c>
      <c r="D223" s="37">
        <f>IF(DADOS!D414="","",DADOS!D414)</f>
        <v>27.54</v>
      </c>
      <c r="E223" s="37">
        <f>IF(DADOS!E414="","",DADOS!E414)</f>
        <v>17.64</v>
      </c>
      <c r="F223" s="36">
        <f>IF(DADOS!F414="","",DADOS!F414)</f>
        <v>83.6</v>
      </c>
      <c r="G223" s="36">
        <f>IF(DADOS!G414="","",DADOS!G414)</f>
        <v>46.68</v>
      </c>
      <c r="H223" s="36">
        <f>IF(DADOS!H414="","",DADOS!H414)</f>
        <v>22.6</v>
      </c>
      <c r="I223" s="37">
        <f>IF(DADOS!I414="","",DADOS!I414)</f>
        <v>1.6199840000000001</v>
      </c>
      <c r="J223" s="37">
        <f>IF(DADOS!J414="","",DADOS!J414)</f>
        <v>3.8229799999999998</v>
      </c>
      <c r="K223" s="37">
        <f>IF(DADOS!K414="","",DADOS!K414)</f>
        <v>2.2029960000000002</v>
      </c>
      <c r="L223" s="37">
        <f>IF(DADOS!L414="","",DADOS!L414)</f>
        <v>16.84</v>
      </c>
      <c r="M223" s="37">
        <f>IF(DADOS!M414="","",DADOS!M414)</f>
        <v>11.26</v>
      </c>
      <c r="N223" s="37">
        <f>IF(DADOS!N414="","",DADOS!N414)</f>
        <v>5.4450000000000003</v>
      </c>
      <c r="O223" s="37">
        <f>IF(DADOS!O414="","",DADOS!O414)</f>
        <v>2.1971059999999998</v>
      </c>
      <c r="P223" s="37">
        <f>IF(DADOS!P414="","",DADOS!P414)</f>
        <v>5.1337739999999998</v>
      </c>
      <c r="Q223" s="37">
        <f>IF(DADOS!Q414="","",DADOS!Q414)</f>
        <v>122.1695</v>
      </c>
      <c r="R223" s="36">
        <f>IF(DADOS!R414="","",DADOS!R414)</f>
        <v>0</v>
      </c>
      <c r="S223" s="36">
        <f>IF(DADOS!S414="","",DADOS!S414)</f>
        <v>29.54</v>
      </c>
    </row>
    <row r="224" spans="1:19" x14ac:dyDescent="0.2">
      <c r="A224" s="35">
        <v>43790</v>
      </c>
      <c r="B224" s="36">
        <f>IF(DADOS!B415="","",DADOS!B415)</f>
        <v>101.2</v>
      </c>
      <c r="C224" s="37">
        <f>IF(DADOS!C415="","",DADOS!C415)</f>
        <v>35.799999999999997</v>
      </c>
      <c r="D224" s="37">
        <f>IF(DADOS!D415="","",DADOS!D415)</f>
        <v>28.47</v>
      </c>
      <c r="E224" s="37">
        <f>IF(DADOS!E415="","",DADOS!E415)</f>
        <v>22.07</v>
      </c>
      <c r="F224" s="36">
        <f>IF(DADOS!F415="","",DADOS!F415)</f>
        <v>75.680000000000007</v>
      </c>
      <c r="G224" s="36">
        <f>IF(DADOS!G415="","",DADOS!G415)</f>
        <v>45.78</v>
      </c>
      <c r="H224" s="36">
        <f>IF(DADOS!H415="","",DADOS!H415)</f>
        <v>22</v>
      </c>
      <c r="I224" s="37">
        <f>IF(DADOS!I415="","",DADOS!I415)</f>
        <v>1.7168330000000001</v>
      </c>
      <c r="J224" s="37">
        <f>IF(DADOS!J415="","",DADOS!J415)</f>
        <v>3.9869249999999998</v>
      </c>
      <c r="K224" s="37">
        <f>IF(DADOS!K415="","",DADOS!K415)</f>
        <v>2.270092</v>
      </c>
      <c r="L224" s="37">
        <f>IF(DADOS!L415="","",DADOS!L415)</f>
        <v>17.36</v>
      </c>
      <c r="M224" s="37">
        <f>IF(DADOS!M415="","",DADOS!M415)</f>
        <v>12.71</v>
      </c>
      <c r="N224" s="37">
        <f>IF(DADOS!N415="","",DADOS!N415)</f>
        <v>5.2640000000000002</v>
      </c>
      <c r="O224" s="37">
        <f>IF(DADOS!O415="","",DADOS!O415)</f>
        <v>2.2840630000000002</v>
      </c>
      <c r="P224" s="37">
        <f>IF(DADOS!P415="","",DADOS!P415)</f>
        <v>5.0428220000000001</v>
      </c>
      <c r="Q224" s="37">
        <f>IF(DADOS!Q415="","",DADOS!Q415)</f>
        <v>121.3186</v>
      </c>
      <c r="R224" s="36">
        <f>IF(DADOS!R415="","",DADOS!R415)</f>
        <v>0</v>
      </c>
      <c r="S224" s="36">
        <f>IF(DADOS!S415="","",DADOS!S415)</f>
        <v>29.09</v>
      </c>
    </row>
    <row r="225" spans="1:19" x14ac:dyDescent="0.2">
      <c r="A225" s="35">
        <v>43791</v>
      </c>
      <c r="B225" s="36">
        <f>IF(DADOS!B416="","",DADOS!B416)</f>
        <v>101.1</v>
      </c>
      <c r="C225" s="37">
        <f>IF(DADOS!C416="","",DADOS!C416)</f>
        <v>35.71</v>
      </c>
      <c r="D225" s="37">
        <f>IF(DADOS!D416="","",DADOS!D416)</f>
        <v>27.8</v>
      </c>
      <c r="E225" s="37">
        <f>IF(DADOS!E416="","",DADOS!E416)</f>
        <v>21.59</v>
      </c>
      <c r="F225" s="36">
        <f>IF(DADOS!F416="","",DADOS!F416)</f>
        <v>85.9</v>
      </c>
      <c r="G225" s="36">
        <f>IF(DADOS!G416="","",DADOS!G416)</f>
        <v>59.07</v>
      </c>
      <c r="H225" s="36">
        <f>IF(DADOS!H416="","",DADOS!H416)</f>
        <v>30.46</v>
      </c>
      <c r="I225" s="37">
        <f>IF(DADOS!I416="","",DADOS!I416)</f>
        <v>2.117505</v>
      </c>
      <c r="J225" s="37">
        <f>IF(DADOS!J416="","",DADOS!J416)</f>
        <v>3.83873</v>
      </c>
      <c r="K225" s="37">
        <f>IF(DADOS!K416="","",DADOS!K416)</f>
        <v>1.721225</v>
      </c>
      <c r="L225" s="37">
        <f>IF(DADOS!L416="","",DADOS!L416)</f>
        <v>29.27</v>
      </c>
      <c r="M225" s="37">
        <f>IF(DADOS!M416="","",DADOS!M416)</f>
        <v>18.02</v>
      </c>
      <c r="N225" s="37">
        <f>IF(DADOS!N416="","",DADOS!N416)</f>
        <v>12.73</v>
      </c>
      <c r="O225" s="37">
        <f>IF(DADOS!O416="","",DADOS!O416)</f>
        <v>2.1863570000000001</v>
      </c>
      <c r="P225" s="37">
        <f>IF(DADOS!P416="","",DADOS!P416)</f>
        <v>6.793666</v>
      </c>
      <c r="Q225" s="37">
        <f>IF(DADOS!Q416="","",DADOS!Q416)</f>
        <v>126.44199999999999</v>
      </c>
      <c r="R225" s="36">
        <f>IF(DADOS!R416="","",DADOS!R416)</f>
        <v>1.8</v>
      </c>
      <c r="S225" s="36">
        <f>IF(DADOS!S416="","",DADOS!S416)</f>
        <v>25.37</v>
      </c>
    </row>
    <row r="226" spans="1:19" x14ac:dyDescent="0.2">
      <c r="A226" s="35">
        <v>43792</v>
      </c>
      <c r="B226" s="36">
        <f>IF(DADOS!B417="","",DADOS!B417)</f>
        <v>101.1</v>
      </c>
      <c r="C226" s="37">
        <f>IF(DADOS!C417="","",DADOS!C417)</f>
        <v>36.799999999999997</v>
      </c>
      <c r="D226" s="37">
        <f>IF(DADOS!D417="","",DADOS!D417)</f>
        <v>29.1</v>
      </c>
      <c r="E226" s="37">
        <f>IF(DADOS!E417="","",DADOS!E417)</f>
        <v>22.46</v>
      </c>
      <c r="F226" s="36">
        <f>IF(DADOS!F417="","",DADOS!F417)</f>
        <v>88.8</v>
      </c>
      <c r="G226" s="36">
        <f>IF(DADOS!G417="","",DADOS!G417)</f>
        <v>56.65</v>
      </c>
      <c r="H226" s="36">
        <f>IF(DADOS!H417="","",DADOS!H417)</f>
        <v>27.57</v>
      </c>
      <c r="I226" s="37">
        <f>IF(DADOS!I417="","",DADOS!I417)</f>
        <v>2.1658930000000001</v>
      </c>
      <c r="J226" s="37">
        <f>IF(DADOS!J417="","",DADOS!J417)</f>
        <v>4.1411259999999999</v>
      </c>
      <c r="K226" s="37">
        <f>IF(DADOS!K417="","",DADOS!K417)</f>
        <v>1.975233</v>
      </c>
      <c r="L226" s="37">
        <f>IF(DADOS!L417="","",DADOS!L417)</f>
        <v>23.37</v>
      </c>
      <c r="M226" s="37">
        <f>IF(DADOS!M417="","",DADOS!M417)</f>
        <v>18.64</v>
      </c>
      <c r="N226" s="37">
        <f>IF(DADOS!N417="","",DADOS!N417)</f>
        <v>12.06</v>
      </c>
      <c r="O226" s="37">
        <f>IF(DADOS!O417="","",DADOS!O417)</f>
        <v>2.6232510000000002</v>
      </c>
      <c r="P226" s="37">
        <f>IF(DADOS!P417="","",DADOS!P417)</f>
        <v>7.1017089999999996</v>
      </c>
      <c r="Q226" s="37">
        <f>IF(DADOS!Q417="","",DADOS!Q417)</f>
        <v>215.7946</v>
      </c>
      <c r="R226" s="36">
        <f>IF(DADOS!R417="","",DADOS!R417)</f>
        <v>0</v>
      </c>
      <c r="S226" s="36">
        <f>IF(DADOS!S417="","",DADOS!S417)</f>
        <v>26.48</v>
      </c>
    </row>
    <row r="227" spans="1:19" x14ac:dyDescent="0.2">
      <c r="A227" s="35">
        <v>43793</v>
      </c>
      <c r="B227" s="36">
        <f>IF(DADOS!B418="","",DADOS!B418)</f>
        <v>101.3</v>
      </c>
      <c r="C227" s="37">
        <f>IF(DADOS!C418="","",DADOS!C418)</f>
        <v>31.92</v>
      </c>
      <c r="D227" s="37">
        <f>IF(DADOS!D418="","",DADOS!D418)</f>
        <v>26.34</v>
      </c>
      <c r="E227" s="37">
        <f>IF(DADOS!E418="","",DADOS!E418)</f>
        <v>22.5</v>
      </c>
      <c r="F227" s="36">
        <f>IF(DADOS!F418="","",DADOS!F418)</f>
        <v>82.9</v>
      </c>
      <c r="G227" s="36">
        <f>IF(DADOS!G418="","",DADOS!G418)</f>
        <v>60.35</v>
      </c>
      <c r="H227" s="36">
        <f>IF(DADOS!H418="","",DADOS!H418)</f>
        <v>39.92</v>
      </c>
      <c r="I227" s="37">
        <f>IF(DADOS!I418="","",DADOS!I418)</f>
        <v>2.0246810000000002</v>
      </c>
      <c r="J227" s="37">
        <f>IF(DADOS!J418="","",DADOS!J418)</f>
        <v>3.4651040000000002</v>
      </c>
      <c r="K227" s="37">
        <f>IF(DADOS!K418="","",DADOS!K418)</f>
        <v>1.440423</v>
      </c>
      <c r="L227" s="37">
        <f>IF(DADOS!L418="","",DADOS!L418)</f>
        <v>21.01</v>
      </c>
      <c r="M227" s="37">
        <f>IF(DADOS!M418="","",DADOS!M418)</f>
        <v>16.91</v>
      </c>
      <c r="N227" s="37">
        <f>IF(DADOS!N418="","",DADOS!N418)</f>
        <v>14.25</v>
      </c>
      <c r="O227" s="37">
        <f>IF(DADOS!O418="","",DADOS!O418)</f>
        <v>4.7334550000000002</v>
      </c>
      <c r="P227" s="37">
        <f>IF(DADOS!P418="","",DADOS!P418)</f>
        <v>7.7662009999999997</v>
      </c>
      <c r="Q227" s="37">
        <f>IF(DADOS!Q418="","",DADOS!Q418)</f>
        <v>102.946</v>
      </c>
      <c r="R227" s="36">
        <f>IF(DADOS!R418="","",DADOS!R418)</f>
        <v>0</v>
      </c>
      <c r="S227" s="36">
        <f>IF(DADOS!S418="","",DADOS!S418)</f>
        <v>25.35</v>
      </c>
    </row>
    <row r="228" spans="1:19" x14ac:dyDescent="0.2">
      <c r="A228" s="35">
        <v>43794</v>
      </c>
      <c r="B228" s="36">
        <f>IF(DADOS!B419="","",DADOS!B419)</f>
        <v>101.1</v>
      </c>
      <c r="C228" s="37">
        <f>IF(DADOS!C419="","",DADOS!C419)</f>
        <v>33.270000000000003</v>
      </c>
      <c r="D228" s="37">
        <f>IF(DADOS!D419="","",DADOS!D419)</f>
        <v>26.02</v>
      </c>
      <c r="E228" s="37">
        <f>IF(DADOS!E419="","",DADOS!E419)</f>
        <v>19.02</v>
      </c>
      <c r="F228" s="36">
        <f>IF(DADOS!F419="","",DADOS!F419)</f>
        <v>76.23</v>
      </c>
      <c r="G228" s="36">
        <f>IF(DADOS!G419="","",DADOS!G419)</f>
        <v>54.8</v>
      </c>
      <c r="H228" s="36">
        <f>IF(DADOS!H419="","",DADOS!H419)</f>
        <v>35.619999999999997</v>
      </c>
      <c r="I228" s="37">
        <f>IF(DADOS!I419="","",DADOS!I419)</f>
        <v>1.791113</v>
      </c>
      <c r="J228" s="37">
        <f>IF(DADOS!J419="","",DADOS!J419)</f>
        <v>3.4637509999999998</v>
      </c>
      <c r="K228" s="37">
        <f>IF(DADOS!K419="","",DADOS!K419)</f>
        <v>1.6726369999999999</v>
      </c>
      <c r="L228" s="37">
        <f>IF(DADOS!L419="","",DADOS!L419)</f>
        <v>17.14</v>
      </c>
      <c r="M228" s="37">
        <f>IF(DADOS!M419="","",DADOS!M419)</f>
        <v>13.8</v>
      </c>
      <c r="N228" s="37">
        <f>IF(DADOS!N419="","",DADOS!N419)</f>
        <v>9.9499999999999993</v>
      </c>
      <c r="O228" s="37">
        <f>IF(DADOS!O419="","",DADOS!O419)</f>
        <v>4.4749049999999997</v>
      </c>
      <c r="P228" s="37">
        <f>IF(DADOS!P419="","",DADOS!P419)</f>
        <v>8.3908480000000001</v>
      </c>
      <c r="Q228" s="37">
        <f>IF(DADOS!Q419="","",DADOS!Q419)</f>
        <v>87.344380000000001</v>
      </c>
      <c r="R228" s="36">
        <f>IF(DADOS!R419="","",DADOS!R419)</f>
        <v>0</v>
      </c>
      <c r="S228" s="36">
        <f>IF(DADOS!S419="","",DADOS!S419)</f>
        <v>28.94</v>
      </c>
    </row>
    <row r="229" spans="1:19" x14ac:dyDescent="0.2">
      <c r="A229" s="35">
        <v>43795</v>
      </c>
      <c r="B229" s="36">
        <f>IF(DADOS!B420="","",DADOS!B420)</f>
        <v>100.9</v>
      </c>
      <c r="C229" s="37">
        <f>IF(DADOS!C420="","",DADOS!C420)</f>
        <v>33.5</v>
      </c>
      <c r="D229" s="37">
        <f>IF(DADOS!D420="","",DADOS!D420)</f>
        <v>26.36</v>
      </c>
      <c r="E229" s="37">
        <f>IF(DADOS!E420="","",DADOS!E420)</f>
        <v>21.5</v>
      </c>
      <c r="F229" s="36">
        <f>IF(DADOS!F420="","",DADOS!F420)</f>
        <v>92.4</v>
      </c>
      <c r="G229" s="36">
        <f>IF(DADOS!G420="","",DADOS!G420)</f>
        <v>68.930000000000007</v>
      </c>
      <c r="H229" s="36">
        <f>IF(DADOS!H420="","",DADOS!H420)</f>
        <v>43.11</v>
      </c>
      <c r="I229" s="37">
        <f>IF(DADOS!I420="","",DADOS!I420)</f>
        <v>2.3352149999999998</v>
      </c>
      <c r="J229" s="37">
        <f>IF(DADOS!J420="","",DADOS!J420)</f>
        <v>3.4698560000000001</v>
      </c>
      <c r="K229" s="37">
        <f>IF(DADOS!K420="","",DADOS!K420)</f>
        <v>1.134641</v>
      </c>
      <c r="L229" s="37">
        <f>IF(DADOS!L420="","",DADOS!L420)</f>
        <v>27.7</v>
      </c>
      <c r="M229" s="37">
        <f>IF(DADOS!M420="","",DADOS!M420)</f>
        <v>20.54</v>
      </c>
      <c r="N229" s="37">
        <f>IF(DADOS!N420="","",DADOS!N420)</f>
        <v>15.33</v>
      </c>
      <c r="O229" s="37">
        <f>IF(DADOS!O420="","",DADOS!O420)</f>
        <v>4.1483860000000004</v>
      </c>
      <c r="P229" s="37">
        <f>IF(DADOS!P420="","",DADOS!P420)</f>
        <v>8.3655550000000005</v>
      </c>
      <c r="Q229" s="37">
        <f>IF(DADOS!Q420="","",DADOS!Q420)</f>
        <v>79.474249999999998</v>
      </c>
      <c r="R229" s="36">
        <f>IF(DADOS!R420="","",DADOS!R420)</f>
        <v>0.8</v>
      </c>
      <c r="S229" s="36">
        <f>IF(DADOS!S420="","",DADOS!S420)</f>
        <v>13.21</v>
      </c>
    </row>
    <row r="230" spans="1:19" x14ac:dyDescent="0.2">
      <c r="A230" s="35">
        <v>43796</v>
      </c>
      <c r="B230" s="36">
        <f>IF(DADOS!B421="","",DADOS!B421)</f>
        <v>101.2</v>
      </c>
      <c r="C230" s="37">
        <f>IF(DADOS!C421="","",DADOS!C421)</f>
        <v>24.81</v>
      </c>
      <c r="D230" s="37">
        <f>IF(DADOS!D421="","",DADOS!D421)</f>
        <v>22.76</v>
      </c>
      <c r="E230" s="37">
        <f>IF(DADOS!E421="","",DADOS!E421)</f>
        <v>20.72</v>
      </c>
      <c r="F230" s="36">
        <f>IF(DADOS!F421="","",DADOS!F421)</f>
        <v>99.4</v>
      </c>
      <c r="G230" s="36">
        <f>IF(DADOS!G421="","",DADOS!G421)</f>
        <v>95.6</v>
      </c>
      <c r="H230" s="36">
        <f>IF(DADOS!H421="","",DADOS!H421)</f>
        <v>80.599999999999994</v>
      </c>
      <c r="I230" s="37">
        <f>IF(DADOS!I421="","",DADOS!I421)</f>
        <v>2.6428919999999998</v>
      </c>
      <c r="J230" s="37">
        <f>IF(DADOS!J421="","",DADOS!J421)</f>
        <v>2.7722060000000002</v>
      </c>
      <c r="K230" s="37">
        <f>IF(DADOS!K421="","",DADOS!K421)</f>
        <v>0.1293137</v>
      </c>
      <c r="L230" s="37">
        <f>IF(DADOS!L421="","",DADOS!L421)</f>
        <v>26.31</v>
      </c>
      <c r="M230" s="37">
        <f>IF(DADOS!M421="","",DADOS!M421)</f>
        <v>24.02</v>
      </c>
      <c r="N230" s="37">
        <f>IF(DADOS!N421="","",DADOS!N421)</f>
        <v>20.79</v>
      </c>
      <c r="O230" s="37">
        <f>IF(DADOS!O421="","",DADOS!O421)</f>
        <v>2.1689210000000001</v>
      </c>
      <c r="P230" s="37">
        <f>IF(DADOS!P421="","",DADOS!P421)</f>
        <v>7.1906420000000004</v>
      </c>
      <c r="Q230" s="37">
        <f>IF(DADOS!Q421="","",DADOS!Q421)</f>
        <v>149.63900000000001</v>
      </c>
      <c r="R230" s="36">
        <f>IF(DADOS!R421="","",DADOS!R421)</f>
        <v>80</v>
      </c>
      <c r="S230" s="36">
        <f>IF(DADOS!S421="","",DADOS!S421)</f>
        <v>4.8869999999999996</v>
      </c>
    </row>
    <row r="231" spans="1:19" x14ac:dyDescent="0.2">
      <c r="A231" s="35">
        <v>43797</v>
      </c>
      <c r="B231" s="36">
        <f>IF(DADOS!B422="","",DADOS!B422)</f>
        <v>101.3</v>
      </c>
      <c r="C231" s="37">
        <f>IF(DADOS!C422="","",DADOS!C422)</f>
        <v>30.92</v>
      </c>
      <c r="D231" s="37">
        <f>IF(DADOS!D422="","",DADOS!D422)</f>
        <v>25.63</v>
      </c>
      <c r="E231" s="37">
        <f>IF(DADOS!E422="","",DADOS!E422)</f>
        <v>21.58</v>
      </c>
      <c r="F231" s="36">
        <f>IF(DADOS!F422="","",DADOS!F422)</f>
        <v>99.4</v>
      </c>
      <c r="G231" s="36">
        <f>IF(DADOS!G422="","",DADOS!G422)</f>
        <v>79.959999999999994</v>
      </c>
      <c r="H231" s="36">
        <f>IF(DADOS!H422="","",DADOS!H422)</f>
        <v>47.61</v>
      </c>
      <c r="I231" s="37">
        <f>IF(DADOS!I422="","",DADOS!I422)</f>
        <v>2.5631729999999999</v>
      </c>
      <c r="J231" s="37">
        <f>IF(DADOS!J422="","",DADOS!J422)</f>
        <v>3.3345379999999998</v>
      </c>
      <c r="K231" s="37">
        <f>IF(DADOS!K422="","",DADOS!K422)</f>
        <v>0.7713662</v>
      </c>
      <c r="L231" s="37">
        <f>IF(DADOS!L422="","",DADOS!L422)</f>
        <v>27.55</v>
      </c>
      <c r="M231" s="37">
        <f>IF(DADOS!M422="","",DADOS!M422)</f>
        <v>23.17</v>
      </c>
      <c r="N231" s="37">
        <f>IF(DADOS!N422="","",DADOS!N422)</f>
        <v>17.649999999999999</v>
      </c>
      <c r="O231" s="37">
        <f>IF(DADOS!O422="","",DADOS!O422)</f>
        <v>1.6563129999999999</v>
      </c>
      <c r="P231" s="37">
        <f>IF(DADOS!P422="","",DADOS!P422)</f>
        <v>5.5766929999999997</v>
      </c>
      <c r="Q231" s="37">
        <f>IF(DADOS!Q422="","",DADOS!Q422)</f>
        <v>136.72300000000001</v>
      </c>
      <c r="R231" s="36">
        <f>IF(DADOS!R422="","",DADOS!R422)</f>
        <v>1.2</v>
      </c>
      <c r="S231" s="36">
        <f>IF(DADOS!S422="","",DADOS!S422)</f>
        <v>22.21</v>
      </c>
    </row>
    <row r="232" spans="1:19" x14ac:dyDescent="0.2">
      <c r="A232" s="35">
        <v>43798</v>
      </c>
      <c r="B232" s="36">
        <f>IF(DADOS!B423="","",DADOS!B423)</f>
        <v>101.2</v>
      </c>
      <c r="C232" s="37">
        <f>IF(DADOS!C423="","",DADOS!C423)</f>
        <v>31.72</v>
      </c>
      <c r="D232" s="37">
        <f>IF(DADOS!D423="","",DADOS!D423)</f>
        <v>25.46</v>
      </c>
      <c r="E232" s="37">
        <f>IF(DADOS!E423="","",DADOS!E423)</f>
        <v>20.079999999999998</v>
      </c>
      <c r="F232" s="36">
        <f>IF(DADOS!F423="","",DADOS!F423)</f>
        <v>94.9</v>
      </c>
      <c r="G232" s="36">
        <f>IF(DADOS!G423="","",DADOS!G423)</f>
        <v>67.67</v>
      </c>
      <c r="H232" s="36">
        <f>IF(DADOS!H423="","",DADOS!H423)</f>
        <v>42.07</v>
      </c>
      <c r="I232" s="37">
        <f>IF(DADOS!I423="","",DADOS!I423)</f>
        <v>2.141832</v>
      </c>
      <c r="J232" s="37">
        <f>IF(DADOS!J423="","",DADOS!J423)</f>
        <v>3.3190689999999998</v>
      </c>
      <c r="K232" s="37">
        <f>IF(DADOS!K423="","",DADOS!K423)</f>
        <v>1.177238</v>
      </c>
      <c r="L232" s="37">
        <f>IF(DADOS!L423="","",DADOS!L423)</f>
        <v>22.69</v>
      </c>
      <c r="M232" s="37">
        <f>IF(DADOS!M423="","",DADOS!M423)</f>
        <v>18.38</v>
      </c>
      <c r="N232" s="37">
        <f>IF(DADOS!N423="","",DADOS!N423)</f>
        <v>13.66</v>
      </c>
      <c r="O232" s="37">
        <f>IF(DADOS!O423="","",DADOS!O423)</f>
        <v>3.3737439999999999</v>
      </c>
      <c r="P232" s="37">
        <f>IF(DADOS!P423="","",DADOS!P423)</f>
        <v>6.5977620000000003</v>
      </c>
      <c r="Q232" s="37">
        <f>IF(DADOS!Q423="","",DADOS!Q423)</f>
        <v>87.405619999999999</v>
      </c>
      <c r="R232" s="36">
        <f>IF(DADOS!R423="","",DADOS!R423)</f>
        <v>0</v>
      </c>
      <c r="S232" s="36">
        <f>IF(DADOS!S423="","",DADOS!S423)</f>
        <v>30.52</v>
      </c>
    </row>
    <row r="233" spans="1:19" x14ac:dyDescent="0.2">
      <c r="A233" s="35">
        <v>43799</v>
      </c>
      <c r="B233" s="36">
        <f>IF(DADOS!B424="","",DADOS!B424)</f>
        <v>101.3</v>
      </c>
      <c r="C233" s="37">
        <f>IF(DADOS!C424="","",DADOS!C424)</f>
        <v>34.85</v>
      </c>
      <c r="D233" s="37">
        <f>IF(DADOS!D424="","",DADOS!D424)</f>
        <v>27.63</v>
      </c>
      <c r="E233" s="37">
        <f>IF(DADOS!E424="","",DADOS!E424)</f>
        <v>20.39</v>
      </c>
      <c r="F233" s="36">
        <f>IF(DADOS!F424="","",DADOS!F424)</f>
        <v>99.5</v>
      </c>
      <c r="G233" s="36">
        <f>IF(DADOS!G424="","",DADOS!G424)</f>
        <v>67.47</v>
      </c>
      <c r="H233" s="36">
        <f>IF(DADOS!H424="","",DADOS!H424)</f>
        <v>35.72</v>
      </c>
      <c r="I233" s="37">
        <f>IF(DADOS!I424="","",DADOS!I424)</f>
        <v>2.3901669999999999</v>
      </c>
      <c r="J233" s="37">
        <f>IF(DADOS!J424="","",DADOS!J424)</f>
        <v>3.7996639999999999</v>
      </c>
      <c r="K233" s="37">
        <f>IF(DADOS!K424="","",DADOS!K424)</f>
        <v>1.409497</v>
      </c>
      <c r="L233" s="37">
        <f>IF(DADOS!L424="","",DADOS!L424)</f>
        <v>26.23</v>
      </c>
      <c r="M233" s="37">
        <f>IF(DADOS!M424="","",DADOS!M424)</f>
        <v>21.28</v>
      </c>
      <c r="N233" s="37">
        <f>IF(DADOS!N424="","",DADOS!N424)</f>
        <v>15.2</v>
      </c>
      <c r="O233" s="37">
        <f>IF(DADOS!O424="","",DADOS!O424)</f>
        <v>1.8708739999999999</v>
      </c>
      <c r="P233" s="37">
        <f>IF(DADOS!P424="","",DADOS!P424)</f>
        <v>4.6305329999999998</v>
      </c>
      <c r="Q233" s="37">
        <f>IF(DADOS!Q424="","",DADOS!Q424)</f>
        <v>126.4877</v>
      </c>
      <c r="R233" s="36">
        <f>IF(DADOS!R424="","",DADOS!R424)</f>
        <v>0</v>
      </c>
      <c r="S233" s="36">
        <f>IF(DADOS!S424="","",DADOS!S424)</f>
        <v>27.41</v>
      </c>
    </row>
    <row r="234" spans="1:19" x14ac:dyDescent="0.2">
      <c r="A234" s="35">
        <v>43800</v>
      </c>
      <c r="B234" s="36">
        <f>IF(DADOS!B449="","",DADOS!B449)</f>
        <v>101.3</v>
      </c>
      <c r="C234" s="37">
        <f>IF(DADOS!C449="","",DADOS!C449)</f>
        <v>33.64</v>
      </c>
      <c r="D234" s="37">
        <f>IF(DADOS!D449="","",DADOS!D449)</f>
        <v>27.01</v>
      </c>
      <c r="E234" s="37">
        <f>IF(DADOS!E449="","",DADOS!E449)</f>
        <v>21.56</v>
      </c>
      <c r="F234" s="36">
        <f>IF(DADOS!F449="","",DADOS!F449)</f>
        <v>99.4</v>
      </c>
      <c r="G234" s="36">
        <f>IF(DADOS!G449="","",DADOS!G449)</f>
        <v>70.19</v>
      </c>
      <c r="H234" s="36">
        <f>IF(DADOS!H449="","",DADOS!H449)</f>
        <v>43.63</v>
      </c>
      <c r="I234" s="37">
        <f>IF(DADOS!I449="","",DADOS!I449)</f>
        <v>2.4368439999999998</v>
      </c>
      <c r="J234" s="37">
        <f>IF(DADOS!J449="","",DADOS!J449)</f>
        <v>3.6283910000000001</v>
      </c>
      <c r="K234" s="37">
        <f>IF(DADOS!K449="","",DADOS!K449)</f>
        <v>1.1915469999999999</v>
      </c>
      <c r="L234" s="37">
        <f>IF(DADOS!L449="","",DADOS!L449)</f>
        <v>25.8</v>
      </c>
      <c r="M234" s="37">
        <f>IF(DADOS!M449="","",DADOS!M449)</f>
        <v>21.79</v>
      </c>
      <c r="N234" s="37">
        <f>IF(DADOS!N449="","",DADOS!N449)</f>
        <v>16.32</v>
      </c>
      <c r="O234" s="37">
        <f>IF(DADOS!O449="","",DADOS!O449)</f>
        <v>2.0712389999999998</v>
      </c>
      <c r="P234" s="37">
        <f>IF(DADOS!P449="","",DADOS!P449)</f>
        <v>5.6351990000000001</v>
      </c>
      <c r="Q234" s="37">
        <f>IF(DADOS!Q449="","",DADOS!Q449)</f>
        <v>206.71170000000001</v>
      </c>
      <c r="R234" s="36">
        <f>IF(DADOS!R449="","",DADOS!R449)</f>
        <v>0</v>
      </c>
      <c r="S234" s="36">
        <f>IF(DADOS!S449="","",DADOS!S449)</f>
        <v>18.920000000000002</v>
      </c>
    </row>
    <row r="235" spans="1:19" x14ac:dyDescent="0.2">
      <c r="A235" s="35">
        <v>43801</v>
      </c>
      <c r="B235" s="36">
        <f>IF(DADOS!B450="","",DADOS!B450)</f>
        <v>101.1</v>
      </c>
      <c r="C235" s="37">
        <f>IF(DADOS!C450="","",DADOS!C450)</f>
        <v>34.07</v>
      </c>
      <c r="D235" s="37">
        <f>IF(DADOS!D450="","",DADOS!D450)</f>
        <v>26.18</v>
      </c>
      <c r="E235" s="37">
        <f>IF(DADOS!E450="","",DADOS!E450)</f>
        <v>20.38</v>
      </c>
      <c r="F235" s="36">
        <f>IF(DADOS!F450="","",DADOS!F450)</f>
        <v>99.4</v>
      </c>
      <c r="G235" s="36">
        <f>IF(DADOS!G450="","",DADOS!G450)</f>
        <v>73.47</v>
      </c>
      <c r="H235" s="36">
        <f>IF(DADOS!H450="","",DADOS!H450)</f>
        <v>39.520000000000003</v>
      </c>
      <c r="I235" s="37">
        <f>IF(DADOS!I450="","",DADOS!I450)</f>
        <v>2.4121610000000002</v>
      </c>
      <c r="J235" s="37">
        <f>IF(DADOS!J450="","",DADOS!J450)</f>
        <v>3.480664</v>
      </c>
      <c r="K235" s="37">
        <f>IF(DADOS!K450="","",DADOS!K450)</f>
        <v>1.068503</v>
      </c>
      <c r="L235" s="37">
        <f>IF(DADOS!L450="","",DADOS!L450)</f>
        <v>26.32</v>
      </c>
      <c r="M235" s="37">
        <f>IF(DADOS!M450="","",DADOS!M450)</f>
        <v>21.54</v>
      </c>
      <c r="N235" s="37">
        <f>IF(DADOS!N450="","",DADOS!N450)</f>
        <v>16.13</v>
      </c>
      <c r="O235" s="37">
        <f>IF(DADOS!O450="","",DADOS!O450)</f>
        <v>2.3429630000000001</v>
      </c>
      <c r="P235" s="37">
        <f>IF(DADOS!P450="","",DADOS!P450)</f>
        <v>6.3935709999999997</v>
      </c>
      <c r="Q235" s="37">
        <f>IF(DADOS!Q450="","",DADOS!Q450)</f>
        <v>163.77770000000001</v>
      </c>
      <c r="R235" s="36">
        <f>IF(DADOS!R450="","",DADOS!R450)</f>
        <v>6.6</v>
      </c>
      <c r="S235" s="36">
        <f>IF(DADOS!S450="","",DADOS!S450)</f>
        <v>25.63</v>
      </c>
    </row>
    <row r="236" spans="1:19" x14ac:dyDescent="0.2">
      <c r="A236" s="35">
        <v>43802</v>
      </c>
      <c r="B236" s="36">
        <f>IF(DADOS!B451="","",DADOS!B451)</f>
        <v>101.2</v>
      </c>
      <c r="C236" s="37">
        <f>IF(DADOS!C451="","",DADOS!C451)</f>
        <v>28.57</v>
      </c>
      <c r="D236" s="37">
        <f>IF(DADOS!D451="","",DADOS!D451)</f>
        <v>23.9</v>
      </c>
      <c r="E236" s="37">
        <f>IF(DADOS!E451="","",DADOS!E451)</f>
        <v>20.74</v>
      </c>
      <c r="F236" s="36">
        <f>IF(DADOS!F451="","",DADOS!F451)</f>
        <v>99.4</v>
      </c>
      <c r="G236" s="36">
        <f>IF(DADOS!G451="","",DADOS!G451)</f>
        <v>79.14</v>
      </c>
      <c r="H236" s="36">
        <f>IF(DADOS!H451="","",DADOS!H451)</f>
        <v>60.04</v>
      </c>
      <c r="I236" s="37">
        <f>IF(DADOS!I451="","",DADOS!I451)</f>
        <v>2.3220049999999999</v>
      </c>
      <c r="J236" s="37">
        <f>IF(DADOS!J451="","",DADOS!J451)</f>
        <v>2.9883440000000001</v>
      </c>
      <c r="K236" s="37">
        <f>IF(DADOS!K451="","",DADOS!K451)</f>
        <v>0.6663386</v>
      </c>
      <c r="L236" s="37">
        <f>IF(DADOS!L451="","",DADOS!L451)</f>
        <v>23.91</v>
      </c>
      <c r="M236" s="37">
        <f>IF(DADOS!M451="","",DADOS!M451)</f>
        <v>20.52</v>
      </c>
      <c r="N236" s="37">
        <f>IF(DADOS!N451="","",DADOS!N451)</f>
        <v>16.77</v>
      </c>
      <c r="O236" s="37">
        <f>IF(DADOS!O451="","",DADOS!O451)</f>
        <v>3.4975309999999999</v>
      </c>
      <c r="P236" s="37">
        <f>IF(DADOS!P451="","",DADOS!P451)</f>
        <v>6.5829250000000004</v>
      </c>
      <c r="Q236" s="37">
        <f>IF(DADOS!Q451="","",DADOS!Q451)</f>
        <v>97.383309999999994</v>
      </c>
      <c r="R236" s="36">
        <f>IF(DADOS!R451="","",DADOS!R451)</f>
        <v>14.4</v>
      </c>
      <c r="S236" s="36">
        <f>IF(DADOS!S451="","",DADOS!S451)</f>
        <v>16.059999999999999</v>
      </c>
    </row>
    <row r="237" spans="1:19" x14ac:dyDescent="0.2">
      <c r="A237" s="35">
        <v>43803</v>
      </c>
      <c r="B237" s="36">
        <f>IF(DADOS!B452="","",DADOS!B452)</f>
        <v>101.1</v>
      </c>
      <c r="C237" s="37">
        <f>IF(DADOS!C452="","",DADOS!C452)</f>
        <v>29.17</v>
      </c>
      <c r="D237" s="37">
        <f>IF(DADOS!D452="","",DADOS!D452)</f>
        <v>23.71</v>
      </c>
      <c r="E237" s="37">
        <f>IF(DADOS!E452="","",DADOS!E452)</f>
        <v>20.239999999999998</v>
      </c>
      <c r="F237" s="36">
        <f>IF(DADOS!F452="","",DADOS!F452)</f>
        <v>99.4</v>
      </c>
      <c r="G237" s="36">
        <f>IF(DADOS!G452="","",DADOS!G452)</f>
        <v>89.2</v>
      </c>
      <c r="H237" s="36">
        <f>IF(DADOS!H452="","",DADOS!H452)</f>
        <v>68.98</v>
      </c>
      <c r="I237" s="37">
        <f>IF(DADOS!I452="","",DADOS!I452)</f>
        <v>2.6055640000000002</v>
      </c>
      <c r="J237" s="37">
        <f>IF(DADOS!J452="","",DADOS!J452)</f>
        <v>2.9601449999999998</v>
      </c>
      <c r="K237" s="37">
        <f>IF(DADOS!K452="","",DADOS!K452)</f>
        <v>0.35458089999999998</v>
      </c>
      <c r="L237" s="37">
        <f>IF(DADOS!L452="","",DADOS!L452)</f>
        <v>27.61</v>
      </c>
      <c r="M237" s="37">
        <f>IF(DADOS!M452="","",DADOS!M452)</f>
        <v>23.59</v>
      </c>
      <c r="N237" s="37">
        <f>IF(DADOS!N452="","",DADOS!N452)</f>
        <v>19.53</v>
      </c>
      <c r="O237" s="37">
        <f>IF(DADOS!O452="","",DADOS!O452)</f>
        <v>3.8552399999999998</v>
      </c>
      <c r="P237" s="37">
        <f>IF(DADOS!P452="","",DADOS!P452)</f>
        <v>7.3719349999999997</v>
      </c>
      <c r="Q237" s="37">
        <f>IF(DADOS!Q452="","",DADOS!Q452)</f>
        <v>90.411670000000001</v>
      </c>
      <c r="R237" s="36">
        <f>IF(DADOS!R452="","",DADOS!R452)</f>
        <v>15.4</v>
      </c>
      <c r="S237" s="36">
        <f>IF(DADOS!S452="","",DADOS!S452)</f>
        <v>12.63</v>
      </c>
    </row>
    <row r="238" spans="1:19" x14ac:dyDescent="0.2">
      <c r="A238" s="35">
        <v>43804</v>
      </c>
      <c r="B238" s="36">
        <f>IF(DADOS!B453="","",DADOS!B453)</f>
        <v>101.2</v>
      </c>
      <c r="C238" s="37">
        <f>IF(DADOS!C453="","",DADOS!C453)</f>
        <v>27.34</v>
      </c>
      <c r="D238" s="37">
        <f>IF(DADOS!D453="","",DADOS!D453)</f>
        <v>22.51</v>
      </c>
      <c r="E238" s="37">
        <f>IF(DADOS!E453="","",DADOS!E453)</f>
        <v>19.170000000000002</v>
      </c>
      <c r="F238" s="36">
        <f>IF(DADOS!F453="","",DADOS!F453)</f>
        <v>99.5</v>
      </c>
      <c r="G238" s="36">
        <f>IF(DADOS!G453="","",DADOS!G453)</f>
        <v>91.5</v>
      </c>
      <c r="H238" s="36">
        <f>IF(DADOS!H453="","",DADOS!H453)</f>
        <v>69.3</v>
      </c>
      <c r="I238" s="37">
        <f>IF(DADOS!I453="","",DADOS!I453)</f>
        <v>2.4823010000000001</v>
      </c>
      <c r="J238" s="37">
        <f>IF(DADOS!J453="","",DADOS!J453)</f>
        <v>2.7437819999999999</v>
      </c>
      <c r="K238" s="37">
        <f>IF(DADOS!K453="","",DADOS!K453)</f>
        <v>0.2614805</v>
      </c>
      <c r="L238" s="37">
        <f>IF(DADOS!L453="","",DADOS!L453)</f>
        <v>25.42</v>
      </c>
      <c r="M238" s="37">
        <f>IF(DADOS!M453="","",DADOS!M453)</f>
        <v>22.3</v>
      </c>
      <c r="N238" s="37">
        <f>IF(DADOS!N453="","",DADOS!N453)</f>
        <v>19.22</v>
      </c>
      <c r="O238" s="37">
        <f>IF(DADOS!O453="","",DADOS!O453)</f>
        <v>2.6369739999999999</v>
      </c>
      <c r="P238" s="37">
        <f>IF(DADOS!P453="","",DADOS!P453)</f>
        <v>5.0663359999999997</v>
      </c>
      <c r="Q238" s="37">
        <f>IF(DADOS!Q453="","",DADOS!Q453)</f>
        <v>185.3741</v>
      </c>
      <c r="R238" s="36">
        <f>IF(DADOS!R453="","",DADOS!R453)</f>
        <v>49.2</v>
      </c>
      <c r="S238" s="36">
        <f>IF(DADOS!S453="","",DADOS!S453)</f>
        <v>11.04</v>
      </c>
    </row>
    <row r="239" spans="1:19" x14ac:dyDescent="0.2">
      <c r="A239" s="35">
        <v>43805</v>
      </c>
      <c r="B239" s="36">
        <f>IF(DADOS!B454="","",DADOS!B454)</f>
        <v>101.3</v>
      </c>
      <c r="C239" s="37">
        <f>IF(DADOS!C454="","",DADOS!C454)</f>
        <v>29.5</v>
      </c>
      <c r="D239" s="37">
        <f>IF(DADOS!D454="","",DADOS!D454)</f>
        <v>23.04</v>
      </c>
      <c r="E239" s="37">
        <f>IF(DADOS!E454="","",DADOS!E454)</f>
        <v>18</v>
      </c>
      <c r="F239" s="36">
        <f>IF(DADOS!F454="","",DADOS!F454)</f>
        <v>94.4</v>
      </c>
      <c r="G239" s="36">
        <f>IF(DADOS!G454="","",DADOS!G454)</f>
        <v>64.44</v>
      </c>
      <c r="H239" s="36">
        <f>IF(DADOS!H454="","",DADOS!H454)</f>
        <v>28.85</v>
      </c>
      <c r="I239" s="37">
        <f>IF(DADOS!I454="","",DADOS!I454)</f>
        <v>1.7350000000000001</v>
      </c>
      <c r="J239" s="37">
        <f>IF(DADOS!J454="","",DADOS!J454)</f>
        <v>2.8815550000000001</v>
      </c>
      <c r="K239" s="37">
        <f>IF(DADOS!K454="","",DADOS!K454)</f>
        <v>1.146555</v>
      </c>
      <c r="L239" s="37">
        <f>IF(DADOS!L454="","",DADOS!L454)</f>
        <v>19.649999999999999</v>
      </c>
      <c r="M239" s="37">
        <f>IF(DADOS!M454="","",DADOS!M454)</f>
        <v>12.81</v>
      </c>
      <c r="N239" s="37">
        <f>IF(DADOS!N454="","",DADOS!N454)</f>
        <v>2.948</v>
      </c>
      <c r="O239" s="37">
        <f>IF(DADOS!O454="","",DADOS!O454)</f>
        <v>2.6502319999999999</v>
      </c>
      <c r="P239" s="37">
        <f>IF(DADOS!P454="","",DADOS!P454)</f>
        <v>4.1439560000000002</v>
      </c>
      <c r="Q239" s="37">
        <f>IF(DADOS!Q454="","",DADOS!Q454)</f>
        <v>227.52809999999999</v>
      </c>
      <c r="R239" s="36">
        <f>IF(DADOS!R454="","",DADOS!R454)</f>
        <v>0</v>
      </c>
      <c r="S239" s="36">
        <f>IF(DADOS!S454="","",DADOS!S454)</f>
        <v>31.66</v>
      </c>
    </row>
    <row r="240" spans="1:19" x14ac:dyDescent="0.2">
      <c r="A240" s="35">
        <v>43806</v>
      </c>
      <c r="B240" s="36">
        <f>IF(DADOS!B455="","",DADOS!B455)</f>
        <v>101.3</v>
      </c>
      <c r="C240" s="37">
        <f>IF(DADOS!C455="","",DADOS!C455)</f>
        <v>31.03</v>
      </c>
      <c r="D240" s="37">
        <f>IF(DADOS!D455="","",DADOS!D455)</f>
        <v>23.42</v>
      </c>
      <c r="E240" s="37">
        <f>IF(DADOS!E455="","",DADOS!E455)</f>
        <v>14.39</v>
      </c>
      <c r="F240" s="36">
        <f>IF(DADOS!F455="","",DADOS!F455)</f>
        <v>95.9</v>
      </c>
      <c r="G240" s="36">
        <f>IF(DADOS!G455="","",DADOS!G455)</f>
        <v>61.75</v>
      </c>
      <c r="H240" s="36">
        <f>IF(DADOS!H455="","",DADOS!H455)</f>
        <v>32.07</v>
      </c>
      <c r="I240" s="37">
        <f>IF(DADOS!I455="","",DADOS!I455)</f>
        <v>1.6817960000000001</v>
      </c>
      <c r="J240" s="37">
        <f>IF(DADOS!J455="","",DADOS!J455)</f>
        <v>3.0164110000000002</v>
      </c>
      <c r="K240" s="37">
        <f>IF(DADOS!K455="","",DADOS!K455)</f>
        <v>1.3346150000000001</v>
      </c>
      <c r="L240" s="37">
        <f>IF(DADOS!L455="","",DADOS!L455)</f>
        <v>18.190000000000001</v>
      </c>
      <c r="M240" s="37">
        <f>IF(DADOS!M455="","",DADOS!M455)</f>
        <v>12.2</v>
      </c>
      <c r="N240" s="37">
        <f>IF(DADOS!N455="","",DADOS!N455)</f>
        <v>7.6120000000000001</v>
      </c>
      <c r="O240" s="37">
        <f>IF(DADOS!O455="","",DADOS!O455)</f>
        <v>1.399167</v>
      </c>
      <c r="P240" s="37">
        <f>IF(DADOS!P455="","",DADOS!P455)</f>
        <v>3.2192400000000001</v>
      </c>
      <c r="Q240" s="37">
        <f>IF(DADOS!Q455="","",DADOS!Q455)</f>
        <v>171.5265</v>
      </c>
      <c r="R240" s="36">
        <f>IF(DADOS!R455="","",DADOS!R455)</f>
        <v>0</v>
      </c>
      <c r="S240" s="36">
        <f>IF(DADOS!S455="","",DADOS!S455)</f>
        <v>31.54</v>
      </c>
    </row>
    <row r="241" spans="1:19" x14ac:dyDescent="0.2">
      <c r="A241" s="35">
        <v>43807</v>
      </c>
      <c r="B241" s="36">
        <f>IF(DADOS!B456="","",DADOS!B456)</f>
        <v>101.3</v>
      </c>
      <c r="C241" s="37">
        <f>IF(DADOS!C456="","",DADOS!C456)</f>
        <v>30.79</v>
      </c>
      <c r="D241" s="37">
        <f>IF(DADOS!D456="","",DADOS!D456)</f>
        <v>24.14</v>
      </c>
      <c r="E241" s="37">
        <f>IF(DADOS!E456="","",DADOS!E456)</f>
        <v>18.68</v>
      </c>
      <c r="F241" s="36">
        <f>IF(DADOS!F456="","",DADOS!F456)</f>
        <v>98.5</v>
      </c>
      <c r="G241" s="36">
        <f>IF(DADOS!G456="","",DADOS!G456)</f>
        <v>71.349999999999994</v>
      </c>
      <c r="H241" s="36">
        <f>IF(DADOS!H456="","",DADOS!H456)</f>
        <v>41.51</v>
      </c>
      <c r="I241" s="37">
        <f>IF(DADOS!I456="","",DADOS!I456)</f>
        <v>2.0783640000000001</v>
      </c>
      <c r="J241" s="37">
        <f>IF(DADOS!J456="","",DADOS!J456)</f>
        <v>3.0667019999999998</v>
      </c>
      <c r="K241" s="37">
        <f>IF(DADOS!K456="","",DADOS!K456)</f>
        <v>0.98833839999999995</v>
      </c>
      <c r="L241" s="37">
        <f>IF(DADOS!L456="","",DADOS!L456)</f>
        <v>22.34</v>
      </c>
      <c r="M241" s="37">
        <f>IF(DADOS!M456="","",DADOS!M456)</f>
        <v>17.579999999999998</v>
      </c>
      <c r="N241" s="37">
        <f>IF(DADOS!N456="","",DADOS!N456)</f>
        <v>12.37</v>
      </c>
      <c r="O241" s="37">
        <f>IF(DADOS!O456="","",DADOS!O456)</f>
        <v>2.330022</v>
      </c>
      <c r="P241" s="37">
        <f>IF(DADOS!P456="","",DADOS!P456)</f>
        <v>5.9924289999999996</v>
      </c>
      <c r="Q241" s="37">
        <f>IF(DADOS!Q456="","",DADOS!Q456)</f>
        <v>163.7929</v>
      </c>
      <c r="R241" s="36">
        <f>IF(DADOS!R456="","",DADOS!R456)</f>
        <v>0</v>
      </c>
      <c r="S241" s="36">
        <f>IF(DADOS!S456="","",DADOS!S456)</f>
        <v>15.84</v>
      </c>
    </row>
    <row r="242" spans="1:19" x14ac:dyDescent="0.2">
      <c r="A242" s="35">
        <v>43808</v>
      </c>
      <c r="B242" s="36">
        <f>IF(DADOS!B457="","",DADOS!B457)</f>
        <v>101.3</v>
      </c>
      <c r="C242" s="37">
        <f>IF(DADOS!C457="","",DADOS!C457)</f>
        <v>26.82</v>
      </c>
      <c r="D242" s="37">
        <f>IF(DADOS!D457="","",DADOS!D457)</f>
        <v>22.25</v>
      </c>
      <c r="E242" s="37">
        <f>IF(DADOS!E457="","",DADOS!E457)</f>
        <v>18.010000000000002</v>
      </c>
      <c r="F242" s="36">
        <f>IF(DADOS!F457="","",DADOS!F457)</f>
        <v>99.5</v>
      </c>
      <c r="G242" s="36">
        <f>IF(DADOS!G457="","",DADOS!G457)</f>
        <v>86.1</v>
      </c>
      <c r="H242" s="36">
        <f>IF(DADOS!H457="","",DADOS!H457)</f>
        <v>68.489999999999995</v>
      </c>
      <c r="I242" s="37">
        <f>IF(DADOS!I457="","",DADOS!I457)</f>
        <v>2.3035950000000001</v>
      </c>
      <c r="J242" s="37">
        <f>IF(DADOS!J457="","",DADOS!J457)</f>
        <v>2.7053780000000001</v>
      </c>
      <c r="K242" s="37">
        <f>IF(DADOS!K457="","",DADOS!K457)</f>
        <v>0.40178249999999999</v>
      </c>
      <c r="L242" s="37">
        <f>IF(DADOS!L457="","",DADOS!L457)</f>
        <v>24.25</v>
      </c>
      <c r="M242" s="37">
        <f>IF(DADOS!M457="","",DADOS!M457)</f>
        <v>20.309999999999999</v>
      </c>
      <c r="N242" s="37">
        <f>IF(DADOS!N457="","",DADOS!N457)</f>
        <v>17.329999999999998</v>
      </c>
      <c r="O242" s="37">
        <f>IF(DADOS!O457="","",DADOS!O457)</f>
        <v>2.8049339999999998</v>
      </c>
      <c r="P242" s="37">
        <f>IF(DADOS!P457="","",DADOS!P457)</f>
        <v>6.0500769999999999</v>
      </c>
      <c r="Q242" s="37">
        <f>IF(DADOS!Q457="","",DADOS!Q457)</f>
        <v>112.452</v>
      </c>
      <c r="R242" s="36">
        <f>IF(DADOS!R457="","",DADOS!R457)</f>
        <v>16.8</v>
      </c>
      <c r="S242" s="36">
        <f>IF(DADOS!S457="","",DADOS!S457)</f>
        <v>11.78</v>
      </c>
    </row>
    <row r="243" spans="1:19" x14ac:dyDescent="0.2">
      <c r="A243" s="35">
        <v>43809</v>
      </c>
      <c r="B243" s="36">
        <f>IF(DADOS!B458="","",DADOS!B458)</f>
        <v>101.2</v>
      </c>
      <c r="C243" s="37">
        <f>IF(DADOS!C458="","",DADOS!C458)</f>
        <v>32.89</v>
      </c>
      <c r="D243" s="37">
        <f>IF(DADOS!D458="","",DADOS!D458)</f>
        <v>25.84</v>
      </c>
      <c r="E243" s="37">
        <f>IF(DADOS!E458="","",DADOS!E458)</f>
        <v>21.28</v>
      </c>
      <c r="F243" s="36">
        <f>IF(DADOS!F458="","",DADOS!F458)</f>
        <v>97.9</v>
      </c>
      <c r="G243" s="36">
        <f>IF(DADOS!G458="","",DADOS!G458)</f>
        <v>76.290000000000006</v>
      </c>
      <c r="H243" s="36">
        <f>IF(DADOS!H458="","",DADOS!H458)</f>
        <v>44.75</v>
      </c>
      <c r="I243" s="37">
        <f>IF(DADOS!I458="","",DADOS!I458)</f>
        <v>2.4900090000000001</v>
      </c>
      <c r="J243" s="37">
        <f>IF(DADOS!J458="","",DADOS!J458)</f>
        <v>3.3842460000000001</v>
      </c>
      <c r="K243" s="37">
        <f>IF(DADOS!K458="","",DADOS!K458)</f>
        <v>0.89423660000000005</v>
      </c>
      <c r="L243" s="37">
        <f>IF(DADOS!L458="","",DADOS!L458)</f>
        <v>26.65</v>
      </c>
      <c r="M243" s="37">
        <f>IF(DADOS!M458="","",DADOS!M458)</f>
        <v>22.39</v>
      </c>
      <c r="N243" s="37">
        <f>IF(DADOS!N458="","",DADOS!N458)</f>
        <v>18.16</v>
      </c>
      <c r="O243" s="37">
        <f>IF(DADOS!O458="","",DADOS!O458)</f>
        <v>1.5244819999999999</v>
      </c>
      <c r="P243" s="37">
        <f>IF(DADOS!P458="","",DADOS!P458)</f>
        <v>2.9998580000000001</v>
      </c>
      <c r="Q243" s="37">
        <f>IF(DADOS!Q458="","",DADOS!Q458)</f>
        <v>109.4366</v>
      </c>
      <c r="R243" s="36">
        <f>IF(DADOS!R458="","",DADOS!R458)</f>
        <v>0</v>
      </c>
      <c r="S243" s="36">
        <f>IF(DADOS!S458="","",DADOS!S458)</f>
        <v>23.28</v>
      </c>
    </row>
    <row r="244" spans="1:19" x14ac:dyDescent="0.2">
      <c r="A244" s="35">
        <v>43810</v>
      </c>
      <c r="B244" s="36">
        <f>IF(DADOS!B459="","",DADOS!B459)</f>
        <v>101</v>
      </c>
      <c r="C244" s="37">
        <f>IF(DADOS!C459="","",DADOS!C459)</f>
        <v>27.31</v>
      </c>
      <c r="D244" s="37">
        <f>IF(DADOS!D459="","",DADOS!D459)</f>
        <v>23.31</v>
      </c>
      <c r="E244" s="37">
        <f>IF(DADOS!E459="","",DADOS!E459)</f>
        <v>19.5</v>
      </c>
      <c r="F244" s="36">
        <f>IF(DADOS!F459="","",DADOS!F459)</f>
        <v>99.4</v>
      </c>
      <c r="G244" s="36">
        <f>IF(DADOS!G459="","",DADOS!G459)</f>
        <v>90.2</v>
      </c>
      <c r="H244" s="36">
        <f>IF(DADOS!H459="","",DADOS!H459)</f>
        <v>76.31</v>
      </c>
      <c r="I244" s="37">
        <f>IF(DADOS!I459="","",DADOS!I459)</f>
        <v>2.5822159999999998</v>
      </c>
      <c r="J244" s="37">
        <f>IF(DADOS!J459="","",DADOS!J459)</f>
        <v>2.880315</v>
      </c>
      <c r="K244" s="37">
        <f>IF(DADOS!K459="","",DADOS!K459)</f>
        <v>0.29809940000000001</v>
      </c>
      <c r="L244" s="37">
        <f>IF(DADOS!L459="","",DADOS!L459)</f>
        <v>27.29</v>
      </c>
      <c r="M244" s="37">
        <f>IF(DADOS!M459="","",DADOS!M459)</f>
        <v>23.33</v>
      </c>
      <c r="N244" s="37">
        <f>IF(DADOS!N459="","",DADOS!N459)</f>
        <v>19.07</v>
      </c>
      <c r="O244" s="37">
        <f>IF(DADOS!O459="","",DADOS!O459)</f>
        <v>1.979271</v>
      </c>
      <c r="P244" s="37">
        <f>IF(DADOS!P459="","",DADOS!P459)</f>
        <v>7.8697800000000004</v>
      </c>
      <c r="Q244" s="37">
        <f>IF(DADOS!Q459="","",DADOS!Q459)</f>
        <v>132.1335</v>
      </c>
      <c r="R244" s="36">
        <f>IF(DADOS!R459="","",DADOS!R459)</f>
        <v>11.6</v>
      </c>
      <c r="S244" s="36">
        <f>IF(DADOS!S459="","",DADOS!S459)</f>
        <v>8.94</v>
      </c>
    </row>
    <row r="245" spans="1:19" x14ac:dyDescent="0.2">
      <c r="A245" s="35">
        <v>43811</v>
      </c>
      <c r="B245" s="36">
        <f>IF(DADOS!B460="","",DADOS!B460)</f>
        <v>101.1</v>
      </c>
      <c r="C245" s="37">
        <f>IF(DADOS!C460="","",DADOS!C460)</f>
        <v>30.4</v>
      </c>
      <c r="D245" s="37">
        <f>IF(DADOS!D460="","",DADOS!D460)</f>
        <v>23.43</v>
      </c>
      <c r="E245" s="37">
        <f>IF(DADOS!E460="","",DADOS!E460)</f>
        <v>19.39</v>
      </c>
      <c r="F245" s="36">
        <f>IF(DADOS!F460="","",DADOS!F460)</f>
        <v>99.1</v>
      </c>
      <c r="G245" s="36">
        <f>IF(DADOS!G460="","",DADOS!G460)</f>
        <v>85.7</v>
      </c>
      <c r="H245" s="36">
        <f>IF(DADOS!H460="","",DADOS!H460)</f>
        <v>60.13</v>
      </c>
      <c r="I245" s="37">
        <f>IF(DADOS!I460="","",DADOS!I460)</f>
        <v>2.4460419999999998</v>
      </c>
      <c r="J245" s="37">
        <f>IF(DADOS!J460="","",DADOS!J460)</f>
        <v>2.941573</v>
      </c>
      <c r="K245" s="37">
        <f>IF(DADOS!K460="","",DADOS!K460)</f>
        <v>0.4955309</v>
      </c>
      <c r="L245" s="37">
        <f>IF(DADOS!L460="","",DADOS!L460)</f>
        <v>27.61</v>
      </c>
      <c r="M245" s="37">
        <f>IF(DADOS!M460="","",DADOS!M460)</f>
        <v>21.87</v>
      </c>
      <c r="N245" s="37">
        <f>IF(DADOS!N460="","",DADOS!N460)</f>
        <v>19.05</v>
      </c>
      <c r="O245" s="37">
        <f>IF(DADOS!O460="","",DADOS!O460)</f>
        <v>2.434485</v>
      </c>
      <c r="P245" s="37">
        <f>IF(DADOS!P460="","",DADOS!P460)</f>
        <v>9.1252189999999995</v>
      </c>
      <c r="Q245" s="37">
        <f>IF(DADOS!Q460="","",DADOS!Q460)</f>
        <v>124.8887</v>
      </c>
      <c r="R245" s="36">
        <f>IF(DADOS!R460="","",DADOS!R460)</f>
        <v>3.4</v>
      </c>
      <c r="S245" s="36">
        <f>IF(DADOS!S460="","",DADOS!S460)</f>
        <v>20.78</v>
      </c>
    </row>
    <row r="246" spans="1:19" x14ac:dyDescent="0.2">
      <c r="A246" s="35">
        <v>43812</v>
      </c>
      <c r="B246" s="36">
        <f>IF(DADOS!B461="","",DADOS!B461)</f>
        <v>101.4</v>
      </c>
      <c r="C246" s="37">
        <f>IF(DADOS!C461="","",DADOS!C461)</f>
        <v>33.15</v>
      </c>
      <c r="D246" s="37">
        <f>IF(DADOS!D461="","",DADOS!D461)</f>
        <v>25.22</v>
      </c>
      <c r="E246" s="37">
        <f>IF(DADOS!E461="","",DADOS!E461)</f>
        <v>19.78</v>
      </c>
      <c r="F246" s="36">
        <f>IF(DADOS!F461="","",DADOS!F461)</f>
        <v>99.4</v>
      </c>
      <c r="G246" s="36">
        <f>IF(DADOS!G461="","",DADOS!G461)</f>
        <v>81.3</v>
      </c>
      <c r="H246" s="36">
        <f>IF(DADOS!H461="","",DADOS!H461)</f>
        <v>45.36</v>
      </c>
      <c r="I246" s="37">
        <f>IF(DADOS!I461="","",DADOS!I461)</f>
        <v>2.5545810000000002</v>
      </c>
      <c r="J246" s="37">
        <f>IF(DADOS!J461="","",DADOS!J461)</f>
        <v>3.2868919999999999</v>
      </c>
      <c r="K246" s="37">
        <f>IF(DADOS!K461="","",DADOS!K461)</f>
        <v>0.7323113</v>
      </c>
      <c r="L246" s="37">
        <f>IF(DADOS!L461="","",DADOS!L461)</f>
        <v>28.44</v>
      </c>
      <c r="M246" s="37">
        <f>IF(DADOS!M461="","",DADOS!M461)</f>
        <v>23.07</v>
      </c>
      <c r="N246" s="37">
        <f>IF(DADOS!N461="","",DADOS!N461)</f>
        <v>20.07</v>
      </c>
      <c r="O246" s="37">
        <f>IF(DADOS!O461="","",DADOS!O461)</f>
        <v>1.446555</v>
      </c>
      <c r="P246" s="37">
        <f>IF(DADOS!P461="","",DADOS!P461)</f>
        <v>4.5829719999999998</v>
      </c>
      <c r="Q246" s="37">
        <f>IF(DADOS!Q461="","",DADOS!Q461)</f>
        <v>141.7176</v>
      </c>
      <c r="R246" s="36">
        <f>IF(DADOS!R461="","",DADOS!R461)</f>
        <v>0.2</v>
      </c>
      <c r="S246" s="36">
        <f>IF(DADOS!S461="","",DADOS!S461)</f>
        <v>22.76</v>
      </c>
    </row>
    <row r="247" spans="1:19" x14ac:dyDescent="0.2">
      <c r="A247" s="35">
        <v>43813</v>
      </c>
      <c r="B247" s="36">
        <f>IF(DADOS!B462="","",DADOS!B462)</f>
        <v>101.6</v>
      </c>
      <c r="C247" s="37">
        <f>IF(DADOS!C462="","",DADOS!C462)</f>
        <v>30.18</v>
      </c>
      <c r="D247" s="37">
        <f>IF(DADOS!D462="","",DADOS!D462)</f>
        <v>25.45</v>
      </c>
      <c r="E247" s="37">
        <f>IF(DADOS!E462="","",DADOS!E462)</f>
        <v>21.86</v>
      </c>
      <c r="F247" s="36">
        <f>IF(DADOS!F462="","",DADOS!F462)</f>
        <v>95.8</v>
      </c>
      <c r="G247" s="36">
        <f>IF(DADOS!G462="","",DADOS!G462)</f>
        <v>74.989999999999995</v>
      </c>
      <c r="H247" s="36">
        <f>IF(DADOS!H462="","",DADOS!H462)</f>
        <v>54.36</v>
      </c>
      <c r="I247" s="37">
        <f>IF(DADOS!I462="","",DADOS!I462)</f>
        <v>2.4102440000000001</v>
      </c>
      <c r="J247" s="37">
        <f>IF(DADOS!J462="","",DADOS!J462)</f>
        <v>3.2866970000000002</v>
      </c>
      <c r="K247" s="37">
        <f>IF(DADOS!K462="","",DADOS!K462)</f>
        <v>0.8764535</v>
      </c>
      <c r="L247" s="37">
        <f>IF(DADOS!L462="","",DADOS!L462)</f>
        <v>25.69</v>
      </c>
      <c r="M247" s="37">
        <f>IF(DADOS!M462="","",DADOS!M462)</f>
        <v>21.54</v>
      </c>
      <c r="N247" s="37">
        <f>IF(DADOS!N462="","",DADOS!N462)</f>
        <v>19.14</v>
      </c>
      <c r="O247" s="37">
        <f>IF(DADOS!O462="","",DADOS!O462)</f>
        <v>4.5426640000000003</v>
      </c>
      <c r="P247" s="37">
        <f>IF(DADOS!P462="","",DADOS!P462)</f>
        <v>7.744866</v>
      </c>
      <c r="Q247" s="37">
        <f>IF(DADOS!Q462="","",DADOS!Q462)</f>
        <v>76.649919999999995</v>
      </c>
      <c r="R247" s="36">
        <f>IF(DADOS!R462="","",DADOS!R462)</f>
        <v>0</v>
      </c>
      <c r="S247" s="36">
        <f>IF(DADOS!S462="","",DADOS!S462)</f>
        <v>24.43</v>
      </c>
    </row>
    <row r="248" spans="1:19" x14ac:dyDescent="0.2">
      <c r="A248" s="35">
        <v>43814</v>
      </c>
      <c r="B248" s="36">
        <f>IF(DADOS!B463="","",DADOS!B463)</f>
        <v>101.3</v>
      </c>
      <c r="C248" s="37">
        <f>IF(DADOS!C463="","",DADOS!C463)</f>
        <v>31.96</v>
      </c>
      <c r="D248" s="37">
        <f>IF(DADOS!D463="","",DADOS!D463)</f>
        <v>25.33</v>
      </c>
      <c r="E248" s="37">
        <f>IF(DADOS!E463="","",DADOS!E463)</f>
        <v>21.52</v>
      </c>
      <c r="F248" s="36">
        <f>IF(DADOS!F463="","",DADOS!F463)</f>
        <v>94.3</v>
      </c>
      <c r="G248" s="36">
        <f>IF(DADOS!G463="","",DADOS!G463)</f>
        <v>78</v>
      </c>
      <c r="H248" s="36">
        <f>IF(DADOS!H463="","",DADOS!H463)</f>
        <v>50.49</v>
      </c>
      <c r="I248" s="37">
        <f>IF(DADOS!I463="","",DADOS!I463)</f>
        <v>2.4736039999999999</v>
      </c>
      <c r="J248" s="37">
        <f>IF(DADOS!J463="","",DADOS!J463)</f>
        <v>3.289434</v>
      </c>
      <c r="K248" s="37">
        <f>IF(DADOS!K463="","",DADOS!K463)</f>
        <v>0.81583050000000001</v>
      </c>
      <c r="L248" s="37">
        <f>IF(DADOS!L463="","",DADOS!L463)</f>
        <v>27.44</v>
      </c>
      <c r="M248" s="37">
        <f>IF(DADOS!M463="","",DADOS!M463)</f>
        <v>22.22</v>
      </c>
      <c r="N248" s="37">
        <f>IF(DADOS!N463="","",DADOS!N463)</f>
        <v>20.170000000000002</v>
      </c>
      <c r="O248" s="37">
        <f>IF(DADOS!O463="","",DADOS!O463)</f>
        <v>4.3992259999999996</v>
      </c>
      <c r="P248" s="37">
        <f>IF(DADOS!P463="","",DADOS!P463)</f>
        <v>8.6093089999999997</v>
      </c>
      <c r="Q248" s="37">
        <f>IF(DADOS!Q463="","",DADOS!Q463)</f>
        <v>50.535769999999999</v>
      </c>
      <c r="R248" s="36">
        <f>IF(DADOS!R463="","",DADOS!R463)</f>
        <v>0.2</v>
      </c>
      <c r="S248" s="36">
        <f>IF(DADOS!S463="","",DADOS!S463)</f>
        <v>23.1</v>
      </c>
    </row>
    <row r="249" spans="1:19" x14ac:dyDescent="0.2">
      <c r="A249" s="35">
        <v>43815</v>
      </c>
      <c r="B249" s="36">
        <f>IF(DADOS!B464="","",DADOS!B464)</f>
        <v>101.2</v>
      </c>
      <c r="C249" s="37">
        <f>IF(DADOS!C464="","",DADOS!C464)</f>
        <v>23.95</v>
      </c>
      <c r="D249" s="37">
        <f>IF(DADOS!D464="","",DADOS!D464)</f>
        <v>21.05</v>
      </c>
      <c r="E249" s="37">
        <f>IF(DADOS!E464="","",DADOS!E464)</f>
        <v>19.09</v>
      </c>
      <c r="F249" s="36">
        <f>IF(DADOS!F464="","",DADOS!F464)</f>
        <v>99.4</v>
      </c>
      <c r="G249" s="36">
        <f>IF(DADOS!G464="","",DADOS!G464)</f>
        <v>96.8</v>
      </c>
      <c r="H249" s="36">
        <f>IF(DADOS!H464="","",DADOS!H464)</f>
        <v>83.9</v>
      </c>
      <c r="I249" s="37">
        <f>IF(DADOS!I464="","",DADOS!I464)</f>
        <v>2.4117820000000001</v>
      </c>
      <c r="J249" s="37">
        <f>IF(DADOS!J464="","",DADOS!J464)</f>
        <v>2.4993069999999999</v>
      </c>
      <c r="K249" s="37">
        <f>IF(DADOS!K464="","",DADOS!K464)</f>
        <v>8.7524679999999994E-2</v>
      </c>
      <c r="L249" s="37">
        <f>IF(DADOS!L464="","",DADOS!L464)</f>
        <v>23.86</v>
      </c>
      <c r="M249" s="37">
        <f>IF(DADOS!M464="","",DADOS!M464)</f>
        <v>21.55</v>
      </c>
      <c r="N249" s="37">
        <f>IF(DADOS!N464="","",DADOS!N464)</f>
        <v>18.48</v>
      </c>
      <c r="O249" s="37">
        <f>IF(DADOS!O464="","",DADOS!O464)</f>
        <v>2.4820069999999999</v>
      </c>
      <c r="P249" s="37">
        <f>IF(DADOS!P464="","",DADOS!P464)</f>
        <v>6.4485510000000001</v>
      </c>
      <c r="Q249" s="37">
        <f>IF(DADOS!Q464="","",DADOS!Q464)</f>
        <v>138.596</v>
      </c>
      <c r="R249" s="36">
        <f>IF(DADOS!R464="","",DADOS!R464)</f>
        <v>65.599999999999994</v>
      </c>
      <c r="S249" s="36">
        <f>IF(DADOS!S464="","",DADOS!S464)</f>
        <v>3.88</v>
      </c>
    </row>
    <row r="250" spans="1:19" x14ac:dyDescent="0.2">
      <c r="A250" s="35">
        <v>43816</v>
      </c>
      <c r="B250" s="36">
        <f>IF(DADOS!B465="","",DADOS!B465)</f>
        <v>101.4</v>
      </c>
      <c r="C250" s="37">
        <f>IF(DADOS!C465="","",DADOS!C465)</f>
        <v>23.14</v>
      </c>
      <c r="D250" s="37">
        <f>IF(DADOS!D465="","",DADOS!D465)</f>
        <v>20.55</v>
      </c>
      <c r="E250" s="37">
        <f>IF(DADOS!E465="","",DADOS!E465)</f>
        <v>19.22</v>
      </c>
      <c r="F250" s="36">
        <f>IF(DADOS!F465="","",DADOS!F465)</f>
        <v>99.4</v>
      </c>
      <c r="G250" s="36">
        <f>IF(DADOS!G465="","",DADOS!G465)</f>
        <v>96.7</v>
      </c>
      <c r="H250" s="36">
        <f>IF(DADOS!H465="","",DADOS!H465)</f>
        <v>80.5</v>
      </c>
      <c r="I250" s="37">
        <f>IF(DADOS!I465="","",DADOS!I465)</f>
        <v>2.3347199999999999</v>
      </c>
      <c r="J250" s="37">
        <f>IF(DADOS!J465="","",DADOS!J465)</f>
        <v>2.4206829999999999</v>
      </c>
      <c r="K250" s="37">
        <f>IF(DADOS!K465="","",DADOS!K465)</f>
        <v>8.5963209999999998E-2</v>
      </c>
      <c r="L250" s="37">
        <f>IF(DADOS!L465="","",DADOS!L465)</f>
        <v>22.08</v>
      </c>
      <c r="M250" s="37">
        <f>IF(DADOS!M465="","",DADOS!M465)</f>
        <v>20.7</v>
      </c>
      <c r="N250" s="37">
        <f>IF(DADOS!N465="","",DADOS!N465)</f>
        <v>18.920000000000002</v>
      </c>
      <c r="O250" s="37">
        <f>IF(DADOS!O465="","",DADOS!O465)</f>
        <v>2.0774650000000001</v>
      </c>
      <c r="P250" s="37">
        <f>IF(DADOS!P465="","",DADOS!P465)</f>
        <v>5.2721229999999997</v>
      </c>
      <c r="Q250" s="37">
        <f>IF(DADOS!Q465="","",DADOS!Q465)</f>
        <v>90.697320000000005</v>
      </c>
      <c r="R250" s="36">
        <f>IF(DADOS!R465="","",DADOS!R465)</f>
        <v>46.4</v>
      </c>
      <c r="S250" s="36">
        <f>IF(DADOS!S465="","",DADOS!S465)</f>
        <v>5.569</v>
      </c>
    </row>
    <row r="251" spans="1:19" x14ac:dyDescent="0.2">
      <c r="A251" s="35">
        <v>43817</v>
      </c>
      <c r="B251" s="36">
        <f>IF(DADOS!B466="","",DADOS!B466)</f>
        <v>101.4</v>
      </c>
      <c r="C251" s="37">
        <f>IF(DADOS!C466="","",DADOS!C466)</f>
        <v>29.82</v>
      </c>
      <c r="D251" s="37">
        <f>IF(DADOS!D466="","",DADOS!D466)</f>
        <v>23.55</v>
      </c>
      <c r="E251" s="37">
        <f>IF(DADOS!E466="","",DADOS!E466)</f>
        <v>18.649999999999999</v>
      </c>
      <c r="F251" s="36">
        <f>IF(DADOS!F466="","",DADOS!F466)</f>
        <v>99.4</v>
      </c>
      <c r="G251" s="36">
        <f>IF(DADOS!G466="","",DADOS!G466)</f>
        <v>84.8</v>
      </c>
      <c r="H251" s="36">
        <f>IF(DADOS!H466="","",DADOS!H466)</f>
        <v>55.09</v>
      </c>
      <c r="I251" s="37">
        <f>IF(DADOS!I466="","",DADOS!I466)</f>
        <v>2.427921</v>
      </c>
      <c r="J251" s="37">
        <f>IF(DADOS!J466="","",DADOS!J466)</f>
        <v>2.9578519999999999</v>
      </c>
      <c r="K251" s="37">
        <f>IF(DADOS!K466="","",DADOS!K466)</f>
        <v>0.52993089999999998</v>
      </c>
      <c r="L251" s="37">
        <f>IF(DADOS!L466="","",DADOS!L466)</f>
        <v>28.02</v>
      </c>
      <c r="M251" s="37">
        <f>IF(DADOS!M466="","",DADOS!M466)</f>
        <v>21.7</v>
      </c>
      <c r="N251" s="37">
        <f>IF(DADOS!N466="","",DADOS!N466)</f>
        <v>18.36</v>
      </c>
      <c r="O251" s="37">
        <f>IF(DADOS!O466="","",DADOS!O466)</f>
        <v>2.3548360000000002</v>
      </c>
      <c r="P251" s="37">
        <f>IF(DADOS!P466="","",DADOS!P466)</f>
        <v>4.9306489999999998</v>
      </c>
      <c r="Q251" s="37">
        <f>IF(DADOS!Q466="","",DADOS!Q466)</f>
        <v>93.671009999999995</v>
      </c>
      <c r="R251" s="36">
        <f>IF(DADOS!R466="","",DADOS!R466)</f>
        <v>0.4</v>
      </c>
      <c r="S251" s="36">
        <f>IF(DADOS!S466="","",DADOS!S466)</f>
        <v>20.329999999999998</v>
      </c>
    </row>
    <row r="252" spans="1:19" x14ac:dyDescent="0.2">
      <c r="A252" s="35">
        <v>43818</v>
      </c>
      <c r="B252" s="36">
        <f>IF(DADOS!B467="","",DADOS!B467)</f>
        <v>101.3</v>
      </c>
      <c r="C252" s="37">
        <f>IF(DADOS!C467="","",DADOS!C467)</f>
        <v>29.99</v>
      </c>
      <c r="D252" s="37">
        <f>IF(DADOS!D467="","",DADOS!D467)</f>
        <v>24.15</v>
      </c>
      <c r="E252" s="37">
        <f>IF(DADOS!E467="","",DADOS!E467)</f>
        <v>20.43</v>
      </c>
      <c r="F252" s="36">
        <f>IF(DADOS!F467="","",DADOS!F467)</f>
        <v>93</v>
      </c>
      <c r="G252" s="36">
        <f>IF(DADOS!G467="","",DADOS!G467)</f>
        <v>82</v>
      </c>
      <c r="H252" s="36">
        <f>IF(DADOS!H467="","",DADOS!H467)</f>
        <v>60.07</v>
      </c>
      <c r="I252" s="37">
        <f>IF(DADOS!I467="","",DADOS!I467)</f>
        <v>2.4555370000000001</v>
      </c>
      <c r="J252" s="37">
        <f>IF(DADOS!J467="","",DADOS!J467)</f>
        <v>3.048775</v>
      </c>
      <c r="K252" s="37">
        <f>IF(DADOS!K467="","",DADOS!K467)</f>
        <v>0.59323870000000001</v>
      </c>
      <c r="L252" s="37">
        <f>IF(DADOS!L467="","",DADOS!L467)</f>
        <v>26.54</v>
      </c>
      <c r="M252" s="37">
        <f>IF(DADOS!M467="","",DADOS!M467)</f>
        <v>21.99</v>
      </c>
      <c r="N252" s="37">
        <f>IF(DADOS!N467="","",DADOS!N467)</f>
        <v>18.66</v>
      </c>
      <c r="O252" s="37">
        <f>IF(DADOS!O467="","",DADOS!O467)</f>
        <v>3.4152260000000001</v>
      </c>
      <c r="P252" s="37">
        <f>IF(DADOS!P467="","",DADOS!P467)</f>
        <v>5.6071859999999996</v>
      </c>
      <c r="Q252" s="37">
        <f>IF(DADOS!Q467="","",DADOS!Q467)</f>
        <v>76.078249999999997</v>
      </c>
      <c r="R252" s="36">
        <f>IF(DADOS!R467="","",DADOS!R467)</f>
        <v>0</v>
      </c>
      <c r="S252" s="36">
        <f>IF(DADOS!S467="","",DADOS!S467)</f>
        <v>15.8</v>
      </c>
    </row>
    <row r="253" spans="1:19" x14ac:dyDescent="0.2">
      <c r="A253" s="35">
        <v>43819</v>
      </c>
      <c r="B253" s="36">
        <f>IF(DADOS!B468="","",DADOS!B468)</f>
        <v>101.3</v>
      </c>
      <c r="C253" s="37">
        <f>IF(DADOS!C468="","",DADOS!C468)</f>
        <v>31.39</v>
      </c>
      <c r="D253" s="37">
        <f>IF(DADOS!D468="","",DADOS!D468)</f>
        <v>24.46</v>
      </c>
      <c r="E253" s="37">
        <f>IF(DADOS!E468="","",DADOS!E468)</f>
        <v>20.88</v>
      </c>
      <c r="F253" s="36">
        <f>IF(DADOS!F468="","",DADOS!F468)</f>
        <v>96.2</v>
      </c>
      <c r="G253" s="36">
        <f>IF(DADOS!G468="","",DADOS!G468)</f>
        <v>82.1</v>
      </c>
      <c r="H253" s="36">
        <f>IF(DADOS!H468="","",DADOS!H468)</f>
        <v>55.14</v>
      </c>
      <c r="I253" s="37">
        <f>IF(DADOS!I468="","",DADOS!I468)</f>
        <v>2.4889489999999999</v>
      </c>
      <c r="J253" s="37">
        <f>IF(DADOS!J468="","",DADOS!J468)</f>
        <v>3.1117349999999999</v>
      </c>
      <c r="K253" s="37">
        <f>IF(DADOS!K468="","",DADOS!K468)</f>
        <v>0.62278630000000001</v>
      </c>
      <c r="L253" s="37">
        <f>IF(DADOS!L468="","",DADOS!L468)</f>
        <v>26.5</v>
      </c>
      <c r="M253" s="37">
        <f>IF(DADOS!M468="","",DADOS!M468)</f>
        <v>22.38</v>
      </c>
      <c r="N253" s="37">
        <f>IF(DADOS!N468="","",DADOS!N468)</f>
        <v>19.09</v>
      </c>
      <c r="O253" s="37">
        <f>IF(DADOS!O468="","",DADOS!O468)</f>
        <v>3.3578350000000001</v>
      </c>
      <c r="P253" s="37">
        <f>IF(DADOS!P468="","",DADOS!P468)</f>
        <v>5.566757</v>
      </c>
      <c r="Q253" s="37">
        <f>IF(DADOS!Q468="","",DADOS!Q468)</f>
        <v>90.101849999999999</v>
      </c>
      <c r="R253" s="36">
        <f>IF(DADOS!R468="","",DADOS!R468)</f>
        <v>0</v>
      </c>
      <c r="S253" s="36">
        <f>IF(DADOS!S468="","",DADOS!S468)</f>
        <v>18.489999999999998</v>
      </c>
    </row>
    <row r="254" spans="1:19" x14ac:dyDescent="0.2">
      <c r="A254" s="35">
        <v>43820</v>
      </c>
      <c r="B254" s="36">
        <f>IF(DADOS!B469="","",DADOS!B469)</f>
        <v>101.2</v>
      </c>
      <c r="C254" s="37">
        <f>IF(DADOS!C469="","",DADOS!C469)</f>
        <v>29.42</v>
      </c>
      <c r="D254" s="37">
        <f>IF(DADOS!D469="","",DADOS!D469)</f>
        <v>22.64</v>
      </c>
      <c r="E254" s="37">
        <f>IF(DADOS!E469="","",DADOS!E469)</f>
        <v>18.68</v>
      </c>
      <c r="F254" s="36">
        <f>IF(DADOS!F469="","",DADOS!F469)</f>
        <v>99.4</v>
      </c>
      <c r="G254" s="36">
        <f>IF(DADOS!G469="","",DADOS!G469)</f>
        <v>84.6</v>
      </c>
      <c r="H254" s="36">
        <f>IF(DADOS!H469="","",DADOS!H469)</f>
        <v>50.9</v>
      </c>
      <c r="I254" s="37">
        <f>IF(DADOS!I469="","",DADOS!I469)</f>
        <v>2.2893029999999999</v>
      </c>
      <c r="J254" s="37">
        <f>IF(DADOS!J469="","",DADOS!J469)</f>
        <v>2.785882</v>
      </c>
      <c r="K254" s="37">
        <f>IF(DADOS!K469="","",DADOS!K469)</f>
        <v>0.49657839999999998</v>
      </c>
      <c r="L254" s="37">
        <f>IF(DADOS!L469="","",DADOS!L469)</f>
        <v>23.89</v>
      </c>
      <c r="M254" s="37">
        <f>IF(DADOS!M469="","",DADOS!M469)</f>
        <v>20.16</v>
      </c>
      <c r="N254" s="37">
        <f>IF(DADOS!N469="","",DADOS!N469)</f>
        <v>16.39</v>
      </c>
      <c r="O254" s="37">
        <f>IF(DADOS!O469="","",DADOS!O469)</f>
        <v>2.3916580000000001</v>
      </c>
      <c r="P254" s="37">
        <f>IF(DADOS!P469="","",DADOS!P469)</f>
        <v>5.9819199999999997</v>
      </c>
      <c r="Q254" s="37">
        <f>IF(DADOS!Q469="","",DADOS!Q469)</f>
        <v>151.69820000000001</v>
      </c>
      <c r="R254" s="36">
        <f>IF(DADOS!R469="","",DADOS!R469)</f>
        <v>19.8</v>
      </c>
      <c r="S254" s="36">
        <f>IF(DADOS!S469="","",DADOS!S469)</f>
        <v>20.329999999999998</v>
      </c>
    </row>
    <row r="255" spans="1:19" x14ac:dyDescent="0.2">
      <c r="A255" s="35">
        <v>43821</v>
      </c>
      <c r="B255" s="36">
        <f>IF(DADOS!B470="","",DADOS!B470)</f>
        <v>101.5</v>
      </c>
      <c r="C255" s="37">
        <f>IF(DADOS!C470="","",DADOS!C470)</f>
        <v>30.1</v>
      </c>
      <c r="D255" s="37">
        <f>IF(DADOS!D470="","",DADOS!D470)</f>
        <v>23.56</v>
      </c>
      <c r="E255" s="37">
        <f>IF(DADOS!E470="","",DADOS!E470)</f>
        <v>18.329999999999998</v>
      </c>
      <c r="F255" s="36">
        <f>IF(DADOS!F470="","",DADOS!F470)</f>
        <v>99.4</v>
      </c>
      <c r="G255" s="36">
        <f>IF(DADOS!G470="","",DADOS!G470)</f>
        <v>76.95</v>
      </c>
      <c r="H255" s="36">
        <f>IF(DADOS!H470="","",DADOS!H470)</f>
        <v>46.71</v>
      </c>
      <c r="I255" s="37">
        <f>IF(DADOS!I470="","",DADOS!I470)</f>
        <v>2.1835420000000001</v>
      </c>
      <c r="J255" s="37">
        <f>IF(DADOS!J470="","",DADOS!J470)</f>
        <v>2.9667759999999999</v>
      </c>
      <c r="K255" s="37">
        <f>IF(DADOS!K470="","",DADOS!K470)</f>
        <v>0.7832344</v>
      </c>
      <c r="L255" s="37">
        <f>IF(DADOS!L470="","",DADOS!L470)</f>
        <v>23.82</v>
      </c>
      <c r="M255" s="37">
        <f>IF(DADOS!M470="","",DADOS!M470)</f>
        <v>18.850000000000001</v>
      </c>
      <c r="N255" s="37">
        <f>IF(DADOS!N470="","",DADOS!N470)</f>
        <v>11.9</v>
      </c>
      <c r="O255" s="37">
        <f>IF(DADOS!O470="","",DADOS!O470)</f>
        <v>2.3289369999999998</v>
      </c>
      <c r="P255" s="37">
        <f>IF(DADOS!P470="","",DADOS!P470)</f>
        <v>4.6050870000000002</v>
      </c>
      <c r="Q255" s="37">
        <f>IF(DADOS!Q470="","",DADOS!Q470)</f>
        <v>218.423</v>
      </c>
      <c r="R255" s="36">
        <f>IF(DADOS!R470="","",DADOS!R470)</f>
        <v>0</v>
      </c>
      <c r="S255" s="36">
        <f>IF(DADOS!S470="","",DADOS!S470)</f>
        <v>25.28</v>
      </c>
    </row>
    <row r="256" spans="1:19" x14ac:dyDescent="0.2">
      <c r="A256" s="35">
        <v>43822</v>
      </c>
      <c r="B256" s="36">
        <f>IF(DADOS!B471="","",DADOS!B471)</f>
        <v>101.4</v>
      </c>
      <c r="C256" s="37">
        <f>IF(DADOS!C471="","",DADOS!C471)</f>
        <v>31.42</v>
      </c>
      <c r="D256" s="37">
        <f>IF(DADOS!D471="","",DADOS!D471)</f>
        <v>23.69</v>
      </c>
      <c r="E256" s="37">
        <f>IF(DADOS!E471="","",DADOS!E471)</f>
        <v>17.37</v>
      </c>
      <c r="F256" s="36">
        <f>IF(DADOS!F471="","",DADOS!F471)</f>
        <v>95.7</v>
      </c>
      <c r="G256" s="36">
        <f>IF(DADOS!G471="","",DADOS!G471)</f>
        <v>66.900000000000006</v>
      </c>
      <c r="H256" s="36">
        <f>IF(DADOS!H471="","",DADOS!H471)</f>
        <v>35.450000000000003</v>
      </c>
      <c r="I256" s="37">
        <f>IF(DADOS!I471="","",DADOS!I471)</f>
        <v>1.8775329999999999</v>
      </c>
      <c r="J256" s="37">
        <f>IF(DADOS!J471="","",DADOS!J471)</f>
        <v>3.0220180000000001</v>
      </c>
      <c r="K256" s="37">
        <f>IF(DADOS!K471="","",DADOS!K471)</f>
        <v>1.144485</v>
      </c>
      <c r="L256" s="37">
        <f>IF(DADOS!L471="","",DADOS!L471)</f>
        <v>20.350000000000001</v>
      </c>
      <c r="M256" s="37">
        <f>IF(DADOS!M471="","",DADOS!M471)</f>
        <v>15.01</v>
      </c>
      <c r="N256" s="37">
        <f>IF(DADOS!N471="","",DADOS!N471)</f>
        <v>9.3699999999999992</v>
      </c>
      <c r="O256" s="37">
        <f>IF(DADOS!O471="","",DADOS!O471)</f>
        <v>1.8141430000000001</v>
      </c>
      <c r="P256" s="37">
        <f>IF(DADOS!P471="","",DADOS!P471)</f>
        <v>3.6819639999999998</v>
      </c>
      <c r="Q256" s="37">
        <f>IF(DADOS!Q471="","",DADOS!Q471)</f>
        <v>212.79730000000001</v>
      </c>
      <c r="R256" s="36">
        <f>IF(DADOS!R471="","",DADOS!R471)</f>
        <v>0</v>
      </c>
      <c r="S256" s="36">
        <f>IF(DADOS!S471="","",DADOS!S471)</f>
        <v>31.03</v>
      </c>
    </row>
    <row r="257" spans="1:19" x14ac:dyDescent="0.2">
      <c r="A257" s="35">
        <v>43823</v>
      </c>
      <c r="B257" s="36">
        <f>IF(DADOS!B472="","",DADOS!B472)</f>
        <v>101.2</v>
      </c>
      <c r="C257" s="37">
        <f>IF(DADOS!C472="","",DADOS!C472)</f>
        <v>33.07</v>
      </c>
      <c r="D257" s="37">
        <f>IF(DADOS!D472="","",DADOS!D472)</f>
        <v>24.6</v>
      </c>
      <c r="E257" s="37">
        <f>IF(DADOS!E472="","",DADOS!E472)</f>
        <v>15.68</v>
      </c>
      <c r="F257" s="36">
        <f>IF(DADOS!F472="","",DADOS!F472)</f>
        <v>99.5</v>
      </c>
      <c r="G257" s="36">
        <f>IF(DADOS!G472="","",DADOS!G472)</f>
        <v>71.53</v>
      </c>
      <c r="H257" s="36">
        <f>IF(DADOS!H472="","",DADOS!H472)</f>
        <v>40.47</v>
      </c>
      <c r="I257" s="37">
        <f>IF(DADOS!I472="","",DADOS!I472)</f>
        <v>2.1414399999999998</v>
      </c>
      <c r="J257" s="37">
        <f>IF(DADOS!J472="","",DADOS!J472)</f>
        <v>3.2325200000000001</v>
      </c>
      <c r="K257" s="37">
        <f>IF(DADOS!K472="","",DADOS!K472)</f>
        <v>1.09108</v>
      </c>
      <c r="L257" s="37">
        <f>IF(DADOS!L472="","",DADOS!L472)</f>
        <v>23.85</v>
      </c>
      <c r="M257" s="37">
        <f>IF(DADOS!M472="","",DADOS!M472)</f>
        <v>18.32</v>
      </c>
      <c r="N257" s="37">
        <f>IF(DADOS!N472="","",DADOS!N472)</f>
        <v>13.47</v>
      </c>
      <c r="O257" s="37">
        <f>IF(DADOS!O472="","",DADOS!O472)</f>
        <v>2.106614</v>
      </c>
      <c r="P257" s="37">
        <f>IF(DADOS!P472="","",DADOS!P472)</f>
        <v>4.6465719999999999</v>
      </c>
      <c r="Q257" s="37">
        <f>IF(DADOS!Q472="","",DADOS!Q472)</f>
        <v>99.199920000000006</v>
      </c>
      <c r="R257" s="36">
        <f>IF(DADOS!R472="","",DADOS!R472)</f>
        <v>0</v>
      </c>
      <c r="S257" s="36">
        <f>IF(DADOS!S472="","",DADOS!S472)</f>
        <v>29.55</v>
      </c>
    </row>
    <row r="258" spans="1:19" x14ac:dyDescent="0.2">
      <c r="A258" s="35">
        <v>43824</v>
      </c>
      <c r="B258" s="36">
        <f>IF(DADOS!B473="","",DADOS!B473)</f>
        <v>101.5</v>
      </c>
      <c r="C258" s="37">
        <f>IF(DADOS!C473="","",DADOS!C473)</f>
        <v>34.82</v>
      </c>
      <c r="D258" s="37">
        <f>IF(DADOS!D473="","",DADOS!D473)</f>
        <v>27.53</v>
      </c>
      <c r="E258" s="37">
        <f>IF(DADOS!E473="","",DADOS!E473)</f>
        <v>21.41</v>
      </c>
      <c r="F258" s="36">
        <f>IF(DADOS!F473="","",DADOS!F473)</f>
        <v>92</v>
      </c>
      <c r="G258" s="36">
        <f>IF(DADOS!G473="","",DADOS!G473)</f>
        <v>64.36</v>
      </c>
      <c r="H258" s="36">
        <f>IF(DADOS!H473="","",DADOS!H473)</f>
        <v>34.32</v>
      </c>
      <c r="I258" s="37">
        <f>IF(DADOS!I473="","",DADOS!I473)</f>
        <v>2.2866300000000002</v>
      </c>
      <c r="J258" s="37">
        <f>IF(DADOS!J473="","",DADOS!J473)</f>
        <v>3.775388</v>
      </c>
      <c r="K258" s="37">
        <f>IF(DADOS!K473="","",DADOS!K473)</f>
        <v>1.4887589999999999</v>
      </c>
      <c r="L258" s="37">
        <f>IF(DADOS!L473="","",DADOS!L473)</f>
        <v>24.69</v>
      </c>
      <c r="M258" s="37">
        <f>IF(DADOS!M473="","",DADOS!M473)</f>
        <v>20.12</v>
      </c>
      <c r="N258" s="37">
        <f>IF(DADOS!N473="","",DADOS!N473)</f>
        <v>14.15</v>
      </c>
      <c r="O258" s="37">
        <f>IF(DADOS!O473="","",DADOS!O473)</f>
        <v>2.5202559999999998</v>
      </c>
      <c r="P258" s="37">
        <f>IF(DADOS!P473="","",DADOS!P473)</f>
        <v>5.9257229999999996</v>
      </c>
      <c r="Q258" s="37">
        <f>IF(DADOS!Q473="","",DADOS!Q473)</f>
        <v>100.66289999999999</v>
      </c>
      <c r="R258" s="36">
        <f>IF(DADOS!R473="","",DADOS!R473)</f>
        <v>0</v>
      </c>
      <c r="S258" s="36">
        <f>IF(DADOS!S473="","",DADOS!S473)</f>
        <v>29.19</v>
      </c>
    </row>
    <row r="259" spans="1:19" x14ac:dyDescent="0.2">
      <c r="A259" s="35">
        <v>43825</v>
      </c>
      <c r="B259" s="36">
        <f>IF(DADOS!B474="","",DADOS!B474)</f>
        <v>101.5</v>
      </c>
      <c r="C259" s="37">
        <f>IF(DADOS!C474="","",DADOS!C474)</f>
        <v>35.65</v>
      </c>
      <c r="D259" s="37">
        <f>IF(DADOS!D474="","",DADOS!D474)</f>
        <v>27.58</v>
      </c>
      <c r="E259" s="37">
        <f>IF(DADOS!E474="","",DADOS!E474)</f>
        <v>19.48</v>
      </c>
      <c r="F259" s="36">
        <f>IF(DADOS!F474="","",DADOS!F474)</f>
        <v>99.4</v>
      </c>
      <c r="G259" s="36">
        <f>IF(DADOS!G474="","",DADOS!G474)</f>
        <v>64.87</v>
      </c>
      <c r="H259" s="36">
        <f>IF(DADOS!H474="","",DADOS!H474)</f>
        <v>27.24</v>
      </c>
      <c r="I259" s="37">
        <f>IF(DADOS!I474="","",DADOS!I474)</f>
        <v>2.2186349999999999</v>
      </c>
      <c r="J259" s="37">
        <f>IF(DADOS!J474="","",DADOS!J474)</f>
        <v>3.834381</v>
      </c>
      <c r="K259" s="37">
        <f>IF(DADOS!K474="","",DADOS!K474)</f>
        <v>1.6157459999999999</v>
      </c>
      <c r="L259" s="37">
        <f>IF(DADOS!L474="","",DADOS!L474)</f>
        <v>24.48</v>
      </c>
      <c r="M259" s="37">
        <f>IF(DADOS!M474="","",DADOS!M474)</f>
        <v>19.23</v>
      </c>
      <c r="N259" s="37">
        <f>IF(DADOS!N474="","",DADOS!N474)</f>
        <v>10.52</v>
      </c>
      <c r="O259" s="37">
        <f>IF(DADOS!O474="","",DADOS!O474)</f>
        <v>1.7817499999999999</v>
      </c>
      <c r="P259" s="37">
        <f>IF(DADOS!P474="","",DADOS!P474)</f>
        <v>4.3441619999999999</v>
      </c>
      <c r="Q259" s="37">
        <f>IF(DADOS!Q474="","",DADOS!Q474)</f>
        <v>129.02869999999999</v>
      </c>
      <c r="R259" s="36">
        <f>IF(DADOS!R474="","",DADOS!R474)</f>
        <v>0</v>
      </c>
      <c r="S259" s="36">
        <f>IF(DADOS!S474="","",DADOS!S474)</f>
        <v>31.05</v>
      </c>
    </row>
    <row r="260" spans="1:19" x14ac:dyDescent="0.2">
      <c r="A260" s="35">
        <v>43826</v>
      </c>
      <c r="B260" s="36">
        <f>IF(DADOS!B475="","",DADOS!B475)</f>
        <v>101.5</v>
      </c>
      <c r="C260" s="37">
        <f>IF(DADOS!C475="","",DADOS!C475)</f>
        <v>35.97</v>
      </c>
      <c r="D260" s="37">
        <f>IF(DADOS!D475="","",DADOS!D475)</f>
        <v>27.75</v>
      </c>
      <c r="E260" s="37">
        <f>IF(DADOS!E475="","",DADOS!E475)</f>
        <v>20.23</v>
      </c>
      <c r="F260" s="36">
        <f>IF(DADOS!F475="","",DADOS!F475)</f>
        <v>97</v>
      </c>
      <c r="G260" s="36">
        <f>IF(DADOS!G475="","",DADOS!G475)</f>
        <v>61.33</v>
      </c>
      <c r="H260" s="36">
        <f>IF(DADOS!H475="","",DADOS!H475)</f>
        <v>29.91</v>
      </c>
      <c r="I260" s="37">
        <f>IF(DADOS!I475="","",DADOS!I475)</f>
        <v>2.1227179999999999</v>
      </c>
      <c r="J260" s="37">
        <f>IF(DADOS!J475="","",DADOS!J475)</f>
        <v>3.869958</v>
      </c>
      <c r="K260" s="37">
        <f>IF(DADOS!K475="","",DADOS!K475)</f>
        <v>1.7472399999999999</v>
      </c>
      <c r="L260" s="37">
        <f>IF(DADOS!L475="","",DADOS!L475)</f>
        <v>22.63</v>
      </c>
      <c r="M260" s="37">
        <f>IF(DADOS!M475="","",DADOS!M475)</f>
        <v>18.12</v>
      </c>
      <c r="N260" s="37">
        <f>IF(DADOS!N475="","",DADOS!N475)</f>
        <v>11.91</v>
      </c>
      <c r="O260" s="37">
        <f>IF(DADOS!O475="","",DADOS!O475)</f>
        <v>1.9214659999999999</v>
      </c>
      <c r="P260" s="37">
        <f>IF(DADOS!P475="","",DADOS!P475)</f>
        <v>5.2046239999999999</v>
      </c>
      <c r="Q260" s="37">
        <f>IF(DADOS!Q475="","",DADOS!Q475)</f>
        <v>136.7542</v>
      </c>
      <c r="R260" s="36">
        <f>IF(DADOS!R475="","",DADOS!R475)</f>
        <v>0</v>
      </c>
      <c r="S260" s="36">
        <f>IF(DADOS!S475="","",DADOS!S475)</f>
        <v>29.03</v>
      </c>
    </row>
    <row r="261" spans="1:19" x14ac:dyDescent="0.2">
      <c r="A261" s="35">
        <v>43827</v>
      </c>
      <c r="B261" s="36">
        <f>IF(DADOS!B476="","",DADOS!B476)</f>
        <v>101.5</v>
      </c>
      <c r="C261" s="37">
        <f>IF(DADOS!C476="","",DADOS!C476)</f>
        <v>33.119999999999997</v>
      </c>
      <c r="D261" s="37">
        <f>IF(DADOS!D476="","",DADOS!D476)</f>
        <v>26.36</v>
      </c>
      <c r="E261" s="37">
        <f>IF(DADOS!E476="","",DADOS!E476)</f>
        <v>20.55</v>
      </c>
      <c r="F261" s="36">
        <f>IF(DADOS!F476="","",DADOS!F476)</f>
        <v>94.7</v>
      </c>
      <c r="G261" s="36">
        <f>IF(DADOS!G476="","",DADOS!G476)</f>
        <v>68.05</v>
      </c>
      <c r="H261" s="36">
        <f>IF(DADOS!H476="","",DADOS!H476)</f>
        <v>40.49</v>
      </c>
      <c r="I261" s="37">
        <f>IF(DADOS!I476="","",DADOS!I476)</f>
        <v>2.2620830000000001</v>
      </c>
      <c r="J261" s="37">
        <f>IF(DADOS!J476="","",DADOS!J476)</f>
        <v>3.5111479999999999</v>
      </c>
      <c r="K261" s="37">
        <f>IF(DADOS!K476="","",DADOS!K476)</f>
        <v>1.249066</v>
      </c>
      <c r="L261" s="37">
        <f>IF(DADOS!L476="","",DADOS!L476)</f>
        <v>22.48</v>
      </c>
      <c r="M261" s="37">
        <f>IF(DADOS!M476="","",DADOS!M476)</f>
        <v>19.850000000000001</v>
      </c>
      <c r="N261" s="37">
        <f>IF(DADOS!N476="","",DADOS!N476)</f>
        <v>15.62</v>
      </c>
      <c r="O261" s="37">
        <f>IF(DADOS!O476="","",DADOS!O476)</f>
        <v>2.036162</v>
      </c>
      <c r="P261" s="37">
        <f>IF(DADOS!P476="","",DADOS!P476)</f>
        <v>5.3868280000000004</v>
      </c>
      <c r="Q261" s="37">
        <f>IF(DADOS!Q476="","",DADOS!Q476)</f>
        <v>131.27449999999999</v>
      </c>
      <c r="R261" s="36">
        <f>IF(DADOS!R476="","",DADOS!R476)</f>
        <v>0</v>
      </c>
      <c r="S261" s="36">
        <f>IF(DADOS!S476="","",DADOS!S476)</f>
        <v>23.54</v>
      </c>
    </row>
    <row r="262" spans="1:19" x14ac:dyDescent="0.2">
      <c r="A262" s="35">
        <v>43828</v>
      </c>
      <c r="B262" s="36">
        <f>IF(DADOS!B477="","",DADOS!B477)</f>
        <v>101.2</v>
      </c>
      <c r="C262" s="37">
        <f>IF(DADOS!C477="","",DADOS!C477)</f>
        <v>34.78</v>
      </c>
      <c r="D262" s="37">
        <f>IF(DADOS!D477="","",DADOS!D477)</f>
        <v>26.8</v>
      </c>
      <c r="E262" s="37">
        <f>IF(DADOS!E477="","",DADOS!E477)</f>
        <v>18.53</v>
      </c>
      <c r="F262" s="36">
        <f>IF(DADOS!F477="","",DADOS!F477)</f>
        <v>99.4</v>
      </c>
      <c r="G262" s="36">
        <f>IF(DADOS!G477="","",DADOS!G477)</f>
        <v>71.75</v>
      </c>
      <c r="H262" s="36">
        <f>IF(DADOS!H477="","",DADOS!H477)</f>
        <v>39.75</v>
      </c>
      <c r="I262" s="37">
        <f>IF(DADOS!I477="","",DADOS!I477)</f>
        <v>2.4140890000000002</v>
      </c>
      <c r="J262" s="37">
        <f>IF(DADOS!J477="","",DADOS!J477)</f>
        <v>3.6859359999999999</v>
      </c>
      <c r="K262" s="37">
        <f>IF(DADOS!K477="","",DADOS!K477)</f>
        <v>1.2718480000000001</v>
      </c>
      <c r="L262" s="37">
        <f>IF(DADOS!L477="","",DADOS!L477)</f>
        <v>27.03</v>
      </c>
      <c r="M262" s="37">
        <f>IF(DADOS!M477="","",DADOS!M477)</f>
        <v>21.54</v>
      </c>
      <c r="N262" s="37">
        <f>IF(DADOS!N477="","",DADOS!N477)</f>
        <v>17.57</v>
      </c>
      <c r="O262" s="37">
        <f>IF(DADOS!O477="","",DADOS!O477)</f>
        <v>1.3694249999999999</v>
      </c>
      <c r="P262" s="37">
        <f>IF(DADOS!P477="","",DADOS!P477)</f>
        <v>3.7725209999999998</v>
      </c>
      <c r="Q262" s="37">
        <f>IF(DADOS!Q477="","",DADOS!Q477)</f>
        <v>149.41370000000001</v>
      </c>
      <c r="R262" s="36">
        <f>IF(DADOS!R477="","",DADOS!R477)</f>
        <v>0</v>
      </c>
      <c r="S262" s="36">
        <f>IF(DADOS!S477="","",DADOS!S477)</f>
        <v>25.59</v>
      </c>
    </row>
    <row r="263" spans="1:19" x14ac:dyDescent="0.2">
      <c r="A263" s="35">
        <v>43829</v>
      </c>
      <c r="B263" s="36">
        <f>IF(DADOS!B478="","",DADOS!B478)</f>
        <v>101.1</v>
      </c>
      <c r="C263" s="37">
        <f>IF(DADOS!C478="","",DADOS!C478)</f>
        <v>36.630000000000003</v>
      </c>
      <c r="D263" s="37">
        <f>IF(DADOS!D478="","",DADOS!D478)</f>
        <v>27.83</v>
      </c>
      <c r="E263" s="37">
        <f>IF(DADOS!E478="","",DADOS!E478)</f>
        <v>20.27</v>
      </c>
      <c r="F263" s="36">
        <f>IF(DADOS!F478="","",DADOS!F478)</f>
        <v>99.2</v>
      </c>
      <c r="G263" s="36">
        <f>IF(DADOS!G478="","",DADOS!G478)</f>
        <v>66.78</v>
      </c>
      <c r="H263" s="36">
        <f>IF(DADOS!H478="","",DADOS!H478)</f>
        <v>31.59</v>
      </c>
      <c r="I263" s="37">
        <f>IF(DADOS!I478="","",DADOS!I478)</f>
        <v>2.3573029999999999</v>
      </c>
      <c r="J263" s="37">
        <f>IF(DADOS!J478="","",DADOS!J478)</f>
        <v>3.8878539999999999</v>
      </c>
      <c r="K263" s="37">
        <f>IF(DADOS!K478="","",DADOS!K478)</f>
        <v>1.530551</v>
      </c>
      <c r="L263" s="37">
        <f>IF(DADOS!L478="","",DADOS!L478)</f>
        <v>25.71</v>
      </c>
      <c r="M263" s="37">
        <f>IF(DADOS!M478="","",DADOS!M478)</f>
        <v>20.9</v>
      </c>
      <c r="N263" s="37">
        <f>IF(DADOS!N478="","",DADOS!N478)</f>
        <v>14.56</v>
      </c>
      <c r="O263" s="37">
        <f>IF(DADOS!O478="","",DADOS!O478)</f>
        <v>1.794672</v>
      </c>
      <c r="P263" s="37">
        <f>IF(DADOS!P478="","",DADOS!P478)</f>
        <v>4.9511560000000001</v>
      </c>
      <c r="Q263" s="37">
        <f>IF(DADOS!Q478="","",DADOS!Q478)</f>
        <v>154.88470000000001</v>
      </c>
      <c r="R263" s="36">
        <f>IF(DADOS!R478="","",DADOS!R478)</f>
        <v>0</v>
      </c>
      <c r="S263" s="36">
        <f>IF(DADOS!S478="","",DADOS!S478)</f>
        <v>29.39</v>
      </c>
    </row>
    <row r="264" spans="1:19" x14ac:dyDescent="0.2">
      <c r="A264" s="35">
        <v>43830</v>
      </c>
      <c r="B264" s="36">
        <f>IF(DADOS!B479="","",DADOS!B479)</f>
        <v>101.1</v>
      </c>
      <c r="C264" s="37">
        <f>IF(DADOS!C479="","",DADOS!C479)</f>
        <v>35.82</v>
      </c>
      <c r="D264" s="37">
        <f>IF(DADOS!D479="","",DADOS!D479)</f>
        <v>28.07</v>
      </c>
      <c r="E264" s="37">
        <f>IF(DADOS!E479="","",DADOS!E479)</f>
        <v>21.29</v>
      </c>
      <c r="F264" s="36">
        <f>IF(DADOS!F479="","",DADOS!F479)</f>
        <v>96</v>
      </c>
      <c r="G264" s="36">
        <f>IF(DADOS!G479="","",DADOS!G479)</f>
        <v>67.83</v>
      </c>
      <c r="H264" s="36">
        <f>IF(DADOS!H479="","",DADOS!H479)</f>
        <v>35.31</v>
      </c>
      <c r="I264" s="37">
        <f>IF(DADOS!I479="","",DADOS!I479)</f>
        <v>2.4600939999999998</v>
      </c>
      <c r="J264" s="37">
        <f>IF(DADOS!J479="","",DADOS!J479)</f>
        <v>3.9130549999999999</v>
      </c>
      <c r="K264" s="37">
        <f>IF(DADOS!K479="","",DADOS!K479)</f>
        <v>1.4529609999999999</v>
      </c>
      <c r="L264" s="37">
        <f>IF(DADOS!L479="","",DADOS!L479)</f>
        <v>25.94</v>
      </c>
      <c r="M264" s="37">
        <f>IF(DADOS!M479="","",DADOS!M479)</f>
        <v>22.07</v>
      </c>
      <c r="N264" s="37">
        <f>IF(DADOS!N479="","",DADOS!N479)</f>
        <v>16.489999999999998</v>
      </c>
      <c r="O264" s="37">
        <f>IF(DADOS!O479="","",DADOS!O479)</f>
        <v>2.0371079999999999</v>
      </c>
      <c r="P264" s="37">
        <f>IF(DADOS!P479="","",DADOS!P479)</f>
        <v>7.3900589999999999</v>
      </c>
      <c r="Q264" s="37">
        <f>IF(DADOS!Q479="","",DADOS!Q479)</f>
        <v>198.1671</v>
      </c>
      <c r="R264" s="36">
        <f>IF(DADOS!R479="","",DADOS!R479)</f>
        <v>0</v>
      </c>
      <c r="S264" s="36">
        <f>IF(DADOS!S479="","",DADOS!S479)</f>
        <v>26.72</v>
      </c>
    </row>
    <row r="265" spans="1:19" hidden="1" x14ac:dyDescent="0.2">
      <c r="A265" s="35"/>
    </row>
    <row r="266" spans="1:19" hidden="1" x14ac:dyDescent="0.2">
      <c r="A266" s="35"/>
    </row>
    <row r="267" spans="1:19" hidden="1" x14ac:dyDescent="0.2">
      <c r="A267" s="35"/>
    </row>
    <row r="268" spans="1:19" hidden="1" x14ac:dyDescent="0.2">
      <c r="A268" s="35"/>
    </row>
    <row r="269" spans="1:19" hidden="1" x14ac:dyDescent="0.2">
      <c r="A269" s="35"/>
    </row>
    <row r="270" spans="1:19" hidden="1" x14ac:dyDescent="0.2">
      <c r="A270" s="35"/>
    </row>
    <row r="271" spans="1:19" hidden="1" x14ac:dyDescent="0.2">
      <c r="A271" s="35"/>
    </row>
    <row r="272" spans="1:19" hidden="1" x14ac:dyDescent="0.2">
      <c r="A272" s="35"/>
    </row>
    <row r="273" spans="1:1" hidden="1" x14ac:dyDescent="0.2">
      <c r="A273" s="35"/>
    </row>
    <row r="274" spans="1:1" hidden="1" x14ac:dyDescent="0.2">
      <c r="A274" s="35"/>
    </row>
    <row r="275" spans="1:1" hidden="1" x14ac:dyDescent="0.2">
      <c r="A275" s="35"/>
    </row>
    <row r="276" spans="1:1" hidden="1" x14ac:dyDescent="0.2">
      <c r="A276" s="35"/>
    </row>
    <row r="277" spans="1:1" hidden="1" x14ac:dyDescent="0.2">
      <c r="A277" s="35"/>
    </row>
    <row r="278" spans="1:1" hidden="1" x14ac:dyDescent="0.2">
      <c r="A278" s="35"/>
    </row>
    <row r="279" spans="1:1" hidden="1" x14ac:dyDescent="0.2">
      <c r="A279" s="35"/>
    </row>
    <row r="280" spans="1:1" hidden="1" x14ac:dyDescent="0.2">
      <c r="A280" s="35"/>
    </row>
    <row r="281" spans="1:1" hidden="1" x14ac:dyDescent="0.2">
      <c r="A281" s="35"/>
    </row>
    <row r="282" spans="1:1" hidden="1" x14ac:dyDescent="0.2">
      <c r="A282" s="35"/>
    </row>
    <row r="283" spans="1:1" hidden="1" x14ac:dyDescent="0.2">
      <c r="A283" s="35"/>
    </row>
    <row r="284" spans="1:1" hidden="1" x14ac:dyDescent="0.2">
      <c r="A284" s="35"/>
    </row>
    <row r="285" spans="1:1" hidden="1" x14ac:dyDescent="0.2">
      <c r="A285" s="35"/>
    </row>
    <row r="286" spans="1:1" hidden="1" x14ac:dyDescent="0.2">
      <c r="A286" s="35"/>
    </row>
    <row r="287" spans="1:1" hidden="1" x14ac:dyDescent="0.2">
      <c r="A287" s="35"/>
    </row>
    <row r="288" spans="1:1" hidden="1" x14ac:dyDescent="0.2">
      <c r="A288" s="35"/>
    </row>
    <row r="289" spans="1:1" hidden="1" x14ac:dyDescent="0.2">
      <c r="A289" s="35"/>
    </row>
    <row r="290" spans="1:1" hidden="1" x14ac:dyDescent="0.2">
      <c r="A290" s="35"/>
    </row>
    <row r="291" spans="1:1" hidden="1" x14ac:dyDescent="0.2">
      <c r="A291" s="35"/>
    </row>
    <row r="292" spans="1:1" hidden="1" x14ac:dyDescent="0.2">
      <c r="A292" s="35"/>
    </row>
    <row r="293" spans="1:1" hidden="1" x14ac:dyDescent="0.2">
      <c r="A293" s="35"/>
    </row>
    <row r="294" spans="1:1" hidden="1" x14ac:dyDescent="0.2">
      <c r="A294" s="35"/>
    </row>
    <row r="295" spans="1:1" hidden="1" x14ac:dyDescent="0.2">
      <c r="A295" s="35"/>
    </row>
    <row r="296" spans="1:1" hidden="1" x14ac:dyDescent="0.2">
      <c r="A296" s="35"/>
    </row>
    <row r="297" spans="1:1" hidden="1" x14ac:dyDescent="0.2">
      <c r="A297" s="35"/>
    </row>
    <row r="298" spans="1:1" hidden="1" x14ac:dyDescent="0.2">
      <c r="A298" s="35"/>
    </row>
    <row r="299" spans="1:1" hidden="1" x14ac:dyDescent="0.2">
      <c r="A299" s="35"/>
    </row>
    <row r="300" spans="1:1" hidden="1" x14ac:dyDescent="0.2">
      <c r="A300" s="35"/>
    </row>
    <row r="301" spans="1:1" hidden="1" x14ac:dyDescent="0.2">
      <c r="A301" s="35"/>
    </row>
    <row r="302" spans="1:1" hidden="1" x14ac:dyDescent="0.2">
      <c r="A302" s="35"/>
    </row>
    <row r="303" spans="1:1" hidden="1" x14ac:dyDescent="0.2">
      <c r="A303" s="35"/>
    </row>
    <row r="304" spans="1:1" hidden="1" x14ac:dyDescent="0.2">
      <c r="A304" s="35"/>
    </row>
    <row r="305" spans="1:1" hidden="1" x14ac:dyDescent="0.2">
      <c r="A305" s="35"/>
    </row>
    <row r="306" spans="1:1" hidden="1" x14ac:dyDescent="0.2">
      <c r="A306" s="35"/>
    </row>
    <row r="307" spans="1:1" hidden="1" x14ac:dyDescent="0.2">
      <c r="A307" s="35"/>
    </row>
    <row r="308" spans="1:1" hidden="1" x14ac:dyDescent="0.2">
      <c r="A308" s="35"/>
    </row>
    <row r="309" spans="1:1" hidden="1" x14ac:dyDescent="0.2">
      <c r="A309" s="35"/>
    </row>
    <row r="310" spans="1:1" hidden="1" x14ac:dyDescent="0.2">
      <c r="A310" s="35"/>
    </row>
    <row r="311" spans="1:1" hidden="1" x14ac:dyDescent="0.2">
      <c r="A311" s="35"/>
    </row>
    <row r="312" spans="1:1" hidden="1" x14ac:dyDescent="0.2">
      <c r="A312" s="35"/>
    </row>
    <row r="313" spans="1:1" hidden="1" x14ac:dyDescent="0.2">
      <c r="A313" s="35"/>
    </row>
    <row r="314" spans="1:1" hidden="1" x14ac:dyDescent="0.2">
      <c r="A314" s="35"/>
    </row>
    <row r="315" spans="1:1" hidden="1" x14ac:dyDescent="0.2">
      <c r="A315" s="35"/>
    </row>
    <row r="316" spans="1:1" hidden="1" x14ac:dyDescent="0.2">
      <c r="A316" s="35"/>
    </row>
    <row r="317" spans="1:1" hidden="1" x14ac:dyDescent="0.2">
      <c r="A317" s="35"/>
    </row>
    <row r="318" spans="1:1" hidden="1" x14ac:dyDescent="0.2">
      <c r="A318" s="35"/>
    </row>
    <row r="319" spans="1:1" hidden="1" x14ac:dyDescent="0.2">
      <c r="A319" s="35"/>
    </row>
    <row r="320" spans="1:1" hidden="1" x14ac:dyDescent="0.2">
      <c r="A320" s="35"/>
    </row>
    <row r="321" spans="1:1" hidden="1" x14ac:dyDescent="0.2">
      <c r="A321" s="35"/>
    </row>
    <row r="322" spans="1:1" hidden="1" x14ac:dyDescent="0.2">
      <c r="A322" s="35"/>
    </row>
    <row r="323" spans="1:1" hidden="1" x14ac:dyDescent="0.2">
      <c r="A323" s="35"/>
    </row>
    <row r="324" spans="1:1" hidden="1" x14ac:dyDescent="0.2">
      <c r="A324" s="35"/>
    </row>
    <row r="325" spans="1:1" hidden="1" x14ac:dyDescent="0.2">
      <c r="A325" s="35"/>
    </row>
    <row r="326" spans="1:1" hidden="1" x14ac:dyDescent="0.2">
      <c r="A326" s="35"/>
    </row>
    <row r="327" spans="1:1" hidden="1" x14ac:dyDescent="0.2">
      <c r="A327" s="35"/>
    </row>
    <row r="328" spans="1:1" hidden="1" x14ac:dyDescent="0.2">
      <c r="A328" s="35"/>
    </row>
    <row r="329" spans="1:1" hidden="1" x14ac:dyDescent="0.2">
      <c r="A329" s="35"/>
    </row>
    <row r="330" spans="1:1" hidden="1" x14ac:dyDescent="0.2">
      <c r="A330" s="35"/>
    </row>
    <row r="331" spans="1:1" hidden="1" x14ac:dyDescent="0.2">
      <c r="A331" s="35"/>
    </row>
    <row r="332" spans="1:1" hidden="1" x14ac:dyDescent="0.2">
      <c r="A332" s="35"/>
    </row>
    <row r="333" spans="1:1" hidden="1" x14ac:dyDescent="0.2">
      <c r="A333" s="35"/>
    </row>
    <row r="334" spans="1:1" hidden="1" x14ac:dyDescent="0.2">
      <c r="A334" s="35"/>
    </row>
    <row r="335" spans="1:1" hidden="1" x14ac:dyDescent="0.2">
      <c r="A335" s="35"/>
    </row>
    <row r="336" spans="1:1" hidden="1" x14ac:dyDescent="0.2">
      <c r="A336" s="35"/>
    </row>
    <row r="337" spans="1:1" hidden="1" x14ac:dyDescent="0.2">
      <c r="A337" s="35"/>
    </row>
    <row r="338" spans="1:1" hidden="1" x14ac:dyDescent="0.2">
      <c r="A338" s="35"/>
    </row>
    <row r="339" spans="1:1" hidden="1" x14ac:dyDescent="0.2">
      <c r="A339" s="35"/>
    </row>
    <row r="340" spans="1:1" hidden="1" x14ac:dyDescent="0.2">
      <c r="A340" s="35"/>
    </row>
    <row r="341" spans="1:1" hidden="1" x14ac:dyDescent="0.2">
      <c r="A341" s="35"/>
    </row>
    <row r="342" spans="1:1" hidden="1" x14ac:dyDescent="0.2">
      <c r="A342" s="35"/>
    </row>
    <row r="343" spans="1:1" hidden="1" x14ac:dyDescent="0.2">
      <c r="A343" s="35"/>
    </row>
    <row r="344" spans="1:1" hidden="1" x14ac:dyDescent="0.2">
      <c r="A344" s="35"/>
    </row>
    <row r="345" spans="1:1" hidden="1" x14ac:dyDescent="0.2">
      <c r="A345" s="35"/>
    </row>
    <row r="346" spans="1:1" hidden="1" x14ac:dyDescent="0.2">
      <c r="A346" s="35"/>
    </row>
    <row r="347" spans="1:1" hidden="1" x14ac:dyDescent="0.2">
      <c r="A347" s="35"/>
    </row>
    <row r="348" spans="1:1" hidden="1" x14ac:dyDescent="0.2">
      <c r="A348" s="35"/>
    </row>
    <row r="349" spans="1:1" hidden="1" x14ac:dyDescent="0.2">
      <c r="A349" s="35"/>
    </row>
    <row r="350" spans="1:1" hidden="1" x14ac:dyDescent="0.2">
      <c r="A350" s="35"/>
    </row>
    <row r="351" spans="1:1" hidden="1" x14ac:dyDescent="0.2">
      <c r="A351" s="35"/>
    </row>
    <row r="352" spans="1:1" hidden="1" x14ac:dyDescent="0.2">
      <c r="A352" s="35"/>
    </row>
    <row r="353" spans="1:1" hidden="1" x14ac:dyDescent="0.2">
      <c r="A353" s="35"/>
    </row>
    <row r="354" spans="1:1" hidden="1" x14ac:dyDescent="0.2">
      <c r="A354" s="35"/>
    </row>
    <row r="355" spans="1:1" hidden="1" x14ac:dyDescent="0.2">
      <c r="A355" s="35"/>
    </row>
    <row r="356" spans="1:1" hidden="1" x14ac:dyDescent="0.2">
      <c r="A356" s="35"/>
    </row>
    <row r="357" spans="1:1" hidden="1" x14ac:dyDescent="0.2">
      <c r="A357" s="35"/>
    </row>
    <row r="358" spans="1:1" hidden="1" x14ac:dyDescent="0.2">
      <c r="A358" s="35"/>
    </row>
    <row r="359" spans="1:1" hidden="1" x14ac:dyDescent="0.2">
      <c r="A359" s="35"/>
    </row>
    <row r="360" spans="1:1" hidden="1" x14ac:dyDescent="0.2">
      <c r="A360" s="35"/>
    </row>
    <row r="361" spans="1:1" hidden="1" x14ac:dyDescent="0.2">
      <c r="A361" s="35"/>
    </row>
    <row r="362" spans="1:1" hidden="1" x14ac:dyDescent="0.2">
      <c r="A362" s="35"/>
    </row>
    <row r="363" spans="1:1" hidden="1" x14ac:dyDescent="0.2">
      <c r="A363" s="35"/>
    </row>
    <row r="364" spans="1:1" hidden="1" x14ac:dyDescent="0.2">
      <c r="A364" s="35"/>
    </row>
    <row r="365" spans="1:1" hidden="1" x14ac:dyDescent="0.2">
      <c r="A365" s="35"/>
    </row>
    <row r="366" spans="1:1" hidden="1" x14ac:dyDescent="0.2">
      <c r="A366" s="35"/>
    </row>
    <row r="367" spans="1:1" hidden="1" x14ac:dyDescent="0.2">
      <c r="A367" s="35"/>
    </row>
    <row r="368" spans="1:1" hidden="1" x14ac:dyDescent="0.2">
      <c r="A368" s="35"/>
    </row>
    <row r="369" spans="1:1" hidden="1" x14ac:dyDescent="0.2">
      <c r="A369" s="35"/>
    </row>
    <row r="370" spans="1:1" hidden="1" x14ac:dyDescent="0.2">
      <c r="A370" s="35"/>
    </row>
    <row r="371" spans="1:1" hidden="1" x14ac:dyDescent="0.2">
      <c r="A371" s="35"/>
    </row>
    <row r="372" spans="1:1" hidden="1" x14ac:dyDescent="0.2">
      <c r="A372" s="35"/>
    </row>
    <row r="373" spans="1:1" hidden="1" x14ac:dyDescent="0.2">
      <c r="A373" s="35"/>
    </row>
    <row r="374" spans="1:1" hidden="1" x14ac:dyDescent="0.2">
      <c r="A374" s="35"/>
    </row>
    <row r="375" spans="1:1" hidden="1" x14ac:dyDescent="0.2">
      <c r="A375" s="35"/>
    </row>
    <row r="376" spans="1:1" hidden="1" x14ac:dyDescent="0.2">
      <c r="A376" s="35"/>
    </row>
    <row r="377" spans="1:1" hidden="1" x14ac:dyDescent="0.2">
      <c r="A377" s="35"/>
    </row>
    <row r="378" spans="1:1" hidden="1" x14ac:dyDescent="0.2">
      <c r="A378" s="35"/>
    </row>
    <row r="379" spans="1:1" hidden="1" x14ac:dyDescent="0.2">
      <c r="A379" s="35"/>
    </row>
    <row r="380" spans="1:1" hidden="1" x14ac:dyDescent="0.2">
      <c r="A380" s="35"/>
    </row>
    <row r="381" spans="1:1" hidden="1" x14ac:dyDescent="0.2">
      <c r="A381" s="35"/>
    </row>
    <row r="382" spans="1:1" hidden="1" x14ac:dyDescent="0.2">
      <c r="A382" s="35"/>
    </row>
    <row r="383" spans="1:1" hidden="1" x14ac:dyDescent="0.2">
      <c r="A383" s="35"/>
    </row>
    <row r="384" spans="1:1" hidden="1" x14ac:dyDescent="0.2">
      <c r="A384" s="35"/>
    </row>
    <row r="385" spans="1:1" hidden="1" x14ac:dyDescent="0.2">
      <c r="A385" s="35"/>
    </row>
    <row r="386" spans="1:1" hidden="1" x14ac:dyDescent="0.2">
      <c r="A386" s="35"/>
    </row>
    <row r="387" spans="1:1" hidden="1" x14ac:dyDescent="0.2">
      <c r="A387" s="35"/>
    </row>
    <row r="388" spans="1:1" hidden="1" x14ac:dyDescent="0.2">
      <c r="A388" s="35"/>
    </row>
    <row r="389" spans="1:1" hidden="1" x14ac:dyDescent="0.2">
      <c r="A389" s="35"/>
    </row>
    <row r="390" spans="1:1" hidden="1" x14ac:dyDescent="0.2">
      <c r="A390" s="35"/>
    </row>
    <row r="391" spans="1:1" hidden="1" x14ac:dyDescent="0.2">
      <c r="A391" s="35"/>
    </row>
    <row r="392" spans="1:1" hidden="1" x14ac:dyDescent="0.2">
      <c r="A392" s="35"/>
    </row>
    <row r="393" spans="1:1" hidden="1" x14ac:dyDescent="0.2">
      <c r="A393" s="35"/>
    </row>
    <row r="394" spans="1:1" hidden="1" x14ac:dyDescent="0.2">
      <c r="A394" s="35"/>
    </row>
    <row r="395" spans="1:1" hidden="1" x14ac:dyDescent="0.2">
      <c r="A395" s="35"/>
    </row>
    <row r="396" spans="1:1" hidden="1" x14ac:dyDescent="0.2">
      <c r="A396" s="35"/>
    </row>
    <row r="397" spans="1:1" hidden="1" x14ac:dyDescent="0.2">
      <c r="A397" s="35"/>
    </row>
    <row r="398" spans="1:1" hidden="1" x14ac:dyDescent="0.2">
      <c r="A398" s="35"/>
    </row>
    <row r="399" spans="1:1" hidden="1" x14ac:dyDescent="0.2">
      <c r="A399" s="35"/>
    </row>
    <row r="400" spans="1:1" hidden="1" x14ac:dyDescent="0.2">
      <c r="A400" s="35"/>
    </row>
    <row r="401" spans="1:1" hidden="1" x14ac:dyDescent="0.2">
      <c r="A401" s="35"/>
    </row>
    <row r="402" spans="1:1" hidden="1" x14ac:dyDescent="0.2">
      <c r="A402" s="35"/>
    </row>
    <row r="403" spans="1:1" hidden="1" x14ac:dyDescent="0.2">
      <c r="A403" s="35"/>
    </row>
    <row r="404" spans="1:1" hidden="1" x14ac:dyDescent="0.2">
      <c r="A404" s="35"/>
    </row>
    <row r="405" spans="1:1" hidden="1" x14ac:dyDescent="0.2">
      <c r="A405" s="35"/>
    </row>
    <row r="406" spans="1:1" hidden="1" x14ac:dyDescent="0.2">
      <c r="A406" s="35"/>
    </row>
    <row r="407" spans="1:1" hidden="1" x14ac:dyDescent="0.2">
      <c r="A407" s="35"/>
    </row>
    <row r="408" spans="1:1" hidden="1" x14ac:dyDescent="0.2">
      <c r="A408" s="35"/>
    </row>
    <row r="409" spans="1:1" hidden="1" x14ac:dyDescent="0.2">
      <c r="A409" s="35"/>
    </row>
    <row r="410" spans="1:1" hidden="1" x14ac:dyDescent="0.2">
      <c r="A410" s="35"/>
    </row>
    <row r="411" spans="1:1" hidden="1" x14ac:dyDescent="0.2">
      <c r="A411" s="35"/>
    </row>
    <row r="412" spans="1:1" hidden="1" x14ac:dyDescent="0.2">
      <c r="A412" s="35"/>
    </row>
    <row r="413" spans="1:1" hidden="1" x14ac:dyDescent="0.2">
      <c r="A413" s="35"/>
    </row>
    <row r="414" spans="1:1" hidden="1" x14ac:dyDescent="0.2">
      <c r="A414" s="35"/>
    </row>
    <row r="415" spans="1:1" hidden="1" x14ac:dyDescent="0.2">
      <c r="A415" s="35"/>
    </row>
    <row r="416" spans="1:1" hidden="1" x14ac:dyDescent="0.2">
      <c r="A416" s="35"/>
    </row>
    <row r="417" spans="1:1" hidden="1" x14ac:dyDescent="0.2">
      <c r="A417" s="35"/>
    </row>
    <row r="418" spans="1:1" hidden="1" x14ac:dyDescent="0.2">
      <c r="A418" s="35"/>
    </row>
    <row r="419" spans="1:1" hidden="1" x14ac:dyDescent="0.2">
      <c r="A419" s="35"/>
    </row>
    <row r="420" spans="1:1" hidden="1" x14ac:dyDescent="0.2">
      <c r="A420" s="35"/>
    </row>
    <row r="421" spans="1:1" hidden="1" x14ac:dyDescent="0.2">
      <c r="A421" s="35"/>
    </row>
    <row r="422" spans="1:1" hidden="1" x14ac:dyDescent="0.2">
      <c r="A422" s="35"/>
    </row>
    <row r="423" spans="1:1" hidden="1" x14ac:dyDescent="0.2">
      <c r="A423" s="35"/>
    </row>
    <row r="424" spans="1:1" hidden="1" x14ac:dyDescent="0.2">
      <c r="A424" s="35"/>
    </row>
    <row r="425" spans="1:1" hidden="1" x14ac:dyDescent="0.2">
      <c r="A425" s="35"/>
    </row>
    <row r="426" spans="1:1" hidden="1" x14ac:dyDescent="0.2">
      <c r="A426" s="35"/>
    </row>
    <row r="427" spans="1:1" hidden="1" x14ac:dyDescent="0.2">
      <c r="A427" s="35"/>
    </row>
    <row r="428" spans="1:1" hidden="1" x14ac:dyDescent="0.2">
      <c r="A428" s="35"/>
    </row>
    <row r="429" spans="1:1" hidden="1" x14ac:dyDescent="0.2">
      <c r="A429" s="35"/>
    </row>
    <row r="430" spans="1:1" hidden="1" x14ac:dyDescent="0.2">
      <c r="A430" s="35"/>
    </row>
    <row r="431" spans="1:1" hidden="1" x14ac:dyDescent="0.2">
      <c r="A431" s="35"/>
    </row>
    <row r="432" spans="1:1" hidden="1" x14ac:dyDescent="0.2">
      <c r="A432" s="35"/>
    </row>
    <row r="433" spans="1:1" hidden="1" x14ac:dyDescent="0.2">
      <c r="A433" s="35"/>
    </row>
    <row r="434" spans="1:1" hidden="1" x14ac:dyDescent="0.2">
      <c r="A434" s="35"/>
    </row>
    <row r="435" spans="1:1" hidden="1" x14ac:dyDescent="0.2">
      <c r="A435" s="35"/>
    </row>
    <row r="436" spans="1:1" hidden="1" x14ac:dyDescent="0.2">
      <c r="A436" s="35"/>
    </row>
    <row r="437" spans="1:1" hidden="1" x14ac:dyDescent="0.2">
      <c r="A437" s="35"/>
    </row>
    <row r="438" spans="1:1" hidden="1" x14ac:dyDescent="0.2">
      <c r="A438" s="35"/>
    </row>
    <row r="439" spans="1:1" hidden="1" x14ac:dyDescent="0.2">
      <c r="A439" s="35"/>
    </row>
    <row r="440" spans="1:1" hidden="1" x14ac:dyDescent="0.2">
      <c r="A440" s="35"/>
    </row>
    <row r="441" spans="1:1" hidden="1" x14ac:dyDescent="0.2">
      <c r="A441" s="35"/>
    </row>
    <row r="442" spans="1:1" hidden="1" x14ac:dyDescent="0.2">
      <c r="A442" s="35"/>
    </row>
    <row r="443" spans="1:1" hidden="1" x14ac:dyDescent="0.2">
      <c r="A443" s="35"/>
    </row>
    <row r="444" spans="1:1" hidden="1" x14ac:dyDescent="0.2">
      <c r="A444" s="35"/>
    </row>
    <row r="445" spans="1:1" hidden="1" x14ac:dyDescent="0.2">
      <c r="A445" s="35"/>
    </row>
    <row r="446" spans="1:1" hidden="1" x14ac:dyDescent="0.2">
      <c r="A446" s="35"/>
    </row>
    <row r="447" spans="1:1" hidden="1" x14ac:dyDescent="0.2">
      <c r="A447" s="35"/>
    </row>
    <row r="448" spans="1:1" hidden="1" x14ac:dyDescent="0.2">
      <c r="A448" s="35"/>
    </row>
    <row r="449" spans="1:1" hidden="1" x14ac:dyDescent="0.2">
      <c r="A449" s="35"/>
    </row>
    <row r="450" spans="1:1" hidden="1" x14ac:dyDescent="0.2">
      <c r="A450" s="35"/>
    </row>
    <row r="451" spans="1:1" hidden="1" x14ac:dyDescent="0.2">
      <c r="A451" s="35"/>
    </row>
    <row r="452" spans="1:1" hidden="1" x14ac:dyDescent="0.2">
      <c r="A452" s="35"/>
    </row>
    <row r="453" spans="1:1" hidden="1" x14ac:dyDescent="0.2">
      <c r="A453" s="35"/>
    </row>
    <row r="454" spans="1:1" hidden="1" x14ac:dyDescent="0.2">
      <c r="A454" s="35"/>
    </row>
    <row r="455" spans="1:1" hidden="1" x14ac:dyDescent="0.2">
      <c r="A455" s="35"/>
    </row>
    <row r="456" spans="1:1" hidden="1" x14ac:dyDescent="0.2">
      <c r="A456" s="35"/>
    </row>
    <row r="457" spans="1:1" hidden="1" x14ac:dyDescent="0.2">
      <c r="A457" s="35"/>
    </row>
    <row r="458" spans="1:1" hidden="1" x14ac:dyDescent="0.2">
      <c r="A458" s="35"/>
    </row>
    <row r="459" spans="1:1" hidden="1" x14ac:dyDescent="0.2">
      <c r="A459" s="35"/>
    </row>
    <row r="460" spans="1:1" hidden="1" x14ac:dyDescent="0.2">
      <c r="A460" s="35"/>
    </row>
    <row r="461" spans="1:1" hidden="1" x14ac:dyDescent="0.2">
      <c r="A461" s="35"/>
    </row>
    <row r="462" spans="1:1" hidden="1" x14ac:dyDescent="0.2">
      <c r="A462" s="35"/>
    </row>
    <row r="463" spans="1:1" hidden="1" x14ac:dyDescent="0.2">
      <c r="A463" s="35"/>
    </row>
    <row r="464" spans="1:1" hidden="1" x14ac:dyDescent="0.2">
      <c r="A464" s="35"/>
    </row>
    <row r="465" spans="1:1" hidden="1" x14ac:dyDescent="0.2">
      <c r="A465" s="35"/>
    </row>
    <row r="466" spans="1:1" hidden="1" x14ac:dyDescent="0.2">
      <c r="A466" s="35"/>
    </row>
    <row r="467" spans="1:1" hidden="1" x14ac:dyDescent="0.2">
      <c r="A467" s="35"/>
    </row>
    <row r="468" spans="1:1" hidden="1" x14ac:dyDescent="0.2">
      <c r="A468" s="35"/>
    </row>
    <row r="469" spans="1:1" hidden="1" x14ac:dyDescent="0.2">
      <c r="A469" s="35"/>
    </row>
    <row r="470" spans="1:1" hidden="1" x14ac:dyDescent="0.2">
      <c r="A470" s="35"/>
    </row>
    <row r="471" spans="1:1" hidden="1" x14ac:dyDescent="0.2">
      <c r="A471" s="35"/>
    </row>
    <row r="472" spans="1:1" hidden="1" x14ac:dyDescent="0.2">
      <c r="A472" s="35"/>
    </row>
    <row r="473" spans="1:1" hidden="1" x14ac:dyDescent="0.2">
      <c r="A473" s="35"/>
    </row>
    <row r="474" spans="1:1" hidden="1" x14ac:dyDescent="0.2">
      <c r="A474" s="35"/>
    </row>
    <row r="475" spans="1:1" hidden="1" x14ac:dyDescent="0.2">
      <c r="A475" s="35"/>
    </row>
    <row r="476" spans="1:1" hidden="1" x14ac:dyDescent="0.2">
      <c r="A476" s="35"/>
    </row>
    <row r="477" spans="1:1" hidden="1" x14ac:dyDescent="0.2">
      <c r="A477" s="35"/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3"/>
  <dimension ref="A1:M30"/>
  <sheetViews>
    <sheetView workbookViewId="0"/>
  </sheetViews>
  <sheetFormatPr defaultColWidth="0" defaultRowHeight="13.9" customHeight="1" zeroHeight="1" x14ac:dyDescent="0.25"/>
  <cols>
    <col min="1" max="1" width="2.140625" style="44" customWidth="1"/>
    <col min="2" max="12" width="9.140625" style="45" customWidth="1"/>
    <col min="13" max="13" width="2" style="44" customWidth="1"/>
    <col min="14" max="16384" width="9.140625" style="45" hidden="1"/>
  </cols>
  <sheetData>
    <row r="1" spans="7:7" s="44" customFormat="1" ht="12" customHeight="1" x14ac:dyDescent="0.25"/>
    <row r="2" spans="7:7" ht="13.5" x14ac:dyDescent="0.25"/>
    <row r="3" spans="7:7" ht="16.5" x14ac:dyDescent="0.3">
      <c r="G3" s="39" t="s">
        <v>59</v>
      </c>
    </row>
    <row r="4" spans="7:7" ht="16.5" x14ac:dyDescent="0.3">
      <c r="G4" s="39" t="s">
        <v>60</v>
      </c>
    </row>
    <row r="5" spans="7:7" ht="16.5" x14ac:dyDescent="0.3">
      <c r="G5" s="39" t="s">
        <v>61</v>
      </c>
    </row>
    <row r="6" spans="7:7" ht="13.5" x14ac:dyDescent="0.25"/>
    <row r="7" spans="7:7" ht="27" x14ac:dyDescent="0.45">
      <c r="G7" s="40" t="s">
        <v>63</v>
      </c>
    </row>
    <row r="8" spans="7:7" ht="13.5" x14ac:dyDescent="0.25">
      <c r="G8" s="46" t="s">
        <v>58</v>
      </c>
    </row>
    <row r="9" spans="7:7" ht="13.5" x14ac:dyDescent="0.25"/>
    <row r="10" spans="7:7" ht="27" x14ac:dyDescent="0.45">
      <c r="G10" s="40" t="s">
        <v>62</v>
      </c>
    </row>
    <row r="11" spans="7:7" ht="13.5" x14ac:dyDescent="0.25">
      <c r="G11" s="47" t="s">
        <v>64</v>
      </c>
    </row>
    <row r="12" spans="7:7" ht="13.5" x14ac:dyDescent="0.25">
      <c r="G12" s="47" t="s">
        <v>65</v>
      </c>
    </row>
    <row r="13" spans="7:7" ht="13.5" x14ac:dyDescent="0.25">
      <c r="G13" s="47" t="s">
        <v>66</v>
      </c>
    </row>
    <row r="14" spans="7:7" ht="13.5" x14ac:dyDescent="0.25">
      <c r="G14" s="47" t="s">
        <v>67</v>
      </c>
    </row>
    <row r="15" spans="7:7" ht="13.5" x14ac:dyDescent="0.25">
      <c r="G15" s="47"/>
    </row>
    <row r="16" spans="7:7" s="44" customFormat="1" ht="12" customHeight="1" x14ac:dyDescent="0.25"/>
    <row r="17" ht="13.5" hidden="1" x14ac:dyDescent="0.25"/>
    <row r="18" ht="13.5" hidden="1" x14ac:dyDescent="0.25"/>
    <row r="19" ht="13.5" hidden="1" x14ac:dyDescent="0.25"/>
    <row r="20" ht="13.5" hidden="1" x14ac:dyDescent="0.25"/>
    <row r="21" ht="13.5" hidden="1" x14ac:dyDescent="0.25"/>
    <row r="22" ht="13.5" hidden="1" x14ac:dyDescent="0.25"/>
    <row r="23" ht="13.5" hidden="1" x14ac:dyDescent="0.25"/>
    <row r="24" ht="13.5" hidden="1" x14ac:dyDescent="0.25"/>
    <row r="25" ht="13.5" hidden="1" x14ac:dyDescent="0.25"/>
    <row r="26" ht="13.5" hidden="1" x14ac:dyDescent="0.25"/>
    <row r="27" ht="13.5" hidden="1" x14ac:dyDescent="0.25"/>
    <row r="28" ht="13.5" hidden="1" x14ac:dyDescent="0.25"/>
    <row r="29" ht="13.5" hidden="1" x14ac:dyDescent="0.25"/>
    <row r="30" ht="13.5" hidden="1" x14ac:dyDescent="0.25"/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2"/>
  <dimension ref="A1:D28"/>
  <sheetViews>
    <sheetView workbookViewId="0"/>
  </sheetViews>
  <sheetFormatPr defaultColWidth="0" defaultRowHeight="12" zeroHeight="1" x14ac:dyDescent="0.2"/>
  <cols>
    <col min="1" max="1" width="9.140625" style="9" customWidth="1"/>
    <col min="2" max="2" width="11" style="9" bestFit="1" customWidth="1"/>
    <col min="3" max="3" width="54.28515625" style="9" bestFit="1" customWidth="1"/>
    <col min="4" max="4" width="9.140625" style="9" customWidth="1"/>
    <col min="5" max="16384" width="9.140625" style="9" hidden="1"/>
  </cols>
  <sheetData>
    <row r="1" spans="2:3" x14ac:dyDescent="0.2"/>
    <row r="2" spans="2:3" x14ac:dyDescent="0.2">
      <c r="B2" s="41" t="s">
        <v>20</v>
      </c>
      <c r="C2" s="9" t="s">
        <v>36</v>
      </c>
    </row>
    <row r="3" spans="2:3" x14ac:dyDescent="0.2">
      <c r="B3" s="41" t="s">
        <v>15</v>
      </c>
      <c r="C3" s="9" t="s">
        <v>37</v>
      </c>
    </row>
    <row r="4" spans="2:3" x14ac:dyDescent="0.2">
      <c r="B4" s="41" t="s">
        <v>14</v>
      </c>
      <c r="C4" s="9" t="s">
        <v>38</v>
      </c>
    </row>
    <row r="5" spans="2:3" x14ac:dyDescent="0.2">
      <c r="B5" s="41" t="s">
        <v>13</v>
      </c>
      <c r="C5" s="9" t="s">
        <v>39</v>
      </c>
    </row>
    <row r="6" spans="2:3" x14ac:dyDescent="0.2">
      <c r="B6" s="41" t="s">
        <v>4</v>
      </c>
      <c r="C6" s="9" t="s">
        <v>40</v>
      </c>
    </row>
    <row r="7" spans="2:3" x14ac:dyDescent="0.2">
      <c r="B7" s="41" t="s">
        <v>2</v>
      </c>
      <c r="C7" s="9" t="s">
        <v>41</v>
      </c>
    </row>
    <row r="8" spans="2:3" x14ac:dyDescent="0.2">
      <c r="B8" s="41" t="s">
        <v>6</v>
      </c>
      <c r="C8" s="9" t="s">
        <v>42</v>
      </c>
    </row>
    <row r="9" spans="2:3" x14ac:dyDescent="0.2">
      <c r="B9" s="41" t="s">
        <v>16</v>
      </c>
      <c r="C9" s="9" t="s">
        <v>43</v>
      </c>
    </row>
    <row r="10" spans="2:3" x14ac:dyDescent="0.2">
      <c r="B10" s="41" t="s">
        <v>18</v>
      </c>
      <c r="C10" s="9" t="s">
        <v>44</v>
      </c>
    </row>
    <row r="11" spans="2:3" x14ac:dyDescent="0.2">
      <c r="B11" s="41" t="s">
        <v>19</v>
      </c>
      <c r="C11" s="9" t="s">
        <v>45</v>
      </c>
    </row>
    <row r="12" spans="2:3" x14ac:dyDescent="0.2">
      <c r="B12" s="41" t="s">
        <v>26</v>
      </c>
      <c r="C12" s="9" t="s">
        <v>46</v>
      </c>
    </row>
    <row r="13" spans="2:3" x14ac:dyDescent="0.2">
      <c r="B13" s="41" t="s">
        <v>27</v>
      </c>
      <c r="C13" s="9" t="s">
        <v>47</v>
      </c>
    </row>
    <row r="14" spans="2:3" x14ac:dyDescent="0.2">
      <c r="B14" s="41" t="s">
        <v>28</v>
      </c>
      <c r="C14" s="9" t="s">
        <v>48</v>
      </c>
    </row>
    <row r="15" spans="2:3" x14ac:dyDescent="0.2">
      <c r="B15" s="41" t="s">
        <v>3</v>
      </c>
      <c r="C15" s="9" t="s">
        <v>84</v>
      </c>
    </row>
    <row r="16" spans="2:3" x14ac:dyDescent="0.2">
      <c r="B16" s="41" t="s">
        <v>5</v>
      </c>
      <c r="C16" s="9" t="s">
        <v>85</v>
      </c>
    </row>
    <row r="17" spans="1:3" x14ac:dyDescent="0.2">
      <c r="B17" s="41" t="s">
        <v>82</v>
      </c>
      <c r="C17" s="9" t="s">
        <v>86</v>
      </c>
    </row>
    <row r="18" spans="1:3" x14ac:dyDescent="0.2">
      <c r="B18" s="41" t="s">
        <v>7</v>
      </c>
      <c r="C18" s="9" t="s">
        <v>49</v>
      </c>
    </row>
    <row r="19" spans="1:3" x14ac:dyDescent="0.2">
      <c r="B19" s="42" t="s">
        <v>8</v>
      </c>
      <c r="C19" s="9" t="s">
        <v>50</v>
      </c>
    </row>
    <row r="20" spans="1:3" x14ac:dyDescent="0.2">
      <c r="B20" s="42" t="s">
        <v>29</v>
      </c>
      <c r="C20" s="9" t="s">
        <v>51</v>
      </c>
    </row>
    <row r="21" spans="1:3" x14ac:dyDescent="0.2">
      <c r="B21" s="41" t="s">
        <v>17</v>
      </c>
      <c r="C21" s="9" t="s">
        <v>52</v>
      </c>
    </row>
    <row r="22" spans="1:3" x14ac:dyDescent="0.2">
      <c r="B22" s="42" t="s">
        <v>99</v>
      </c>
      <c r="C22" s="9" t="s">
        <v>53</v>
      </c>
    </row>
    <row r="23" spans="1:3" x14ac:dyDescent="0.2">
      <c r="B23" s="43" t="s">
        <v>30</v>
      </c>
      <c r="C23" s="9" t="s">
        <v>54</v>
      </c>
    </row>
    <row r="24" spans="1:3" x14ac:dyDescent="0.2">
      <c r="B24" s="43" t="s">
        <v>31</v>
      </c>
      <c r="C24" s="9" t="s">
        <v>55</v>
      </c>
    </row>
    <row r="25" spans="1:3" x14ac:dyDescent="0.2">
      <c r="B25" s="43" t="s">
        <v>35</v>
      </c>
      <c r="C25" s="9" t="s">
        <v>57</v>
      </c>
    </row>
    <row r="26" spans="1:3" x14ac:dyDescent="0.2">
      <c r="B26" s="43" t="s">
        <v>34</v>
      </c>
      <c r="C26" s="9" t="s">
        <v>56</v>
      </c>
    </row>
    <row r="27" spans="1:3" x14ac:dyDescent="0.2">
      <c r="A27" s="43"/>
    </row>
    <row r="28" spans="1:3" x14ac:dyDescent="0.2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APRESENTAÇÃO</vt:lpstr>
      <vt:lpstr>DADOS</vt:lpstr>
      <vt:lpstr>CONSOLIDADO</vt:lpstr>
      <vt:lpstr>FONTE</vt:lpstr>
      <vt:lpstr>LEGENDA</vt:lpstr>
      <vt:lpstr>DADOS!Titulos_de_impressao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BAUSEN</dc:creator>
  <cp:lastModifiedBy>usuario</cp:lastModifiedBy>
  <cp:lastPrinted>2019-04-22T12:34:42Z</cp:lastPrinted>
  <dcterms:created xsi:type="dcterms:W3CDTF">2019-04-20T19:21:05Z</dcterms:created>
  <dcterms:modified xsi:type="dcterms:W3CDTF">2021-03-19T20:31:52Z</dcterms:modified>
</cp:coreProperties>
</file>